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330" windowWidth="14940" windowHeight="9090"/>
  </bookViews>
  <sheets>
    <sheet name="Бюджет" sheetId="1" r:id="rId1"/>
  </sheets>
  <definedNames>
    <definedName name="APPT" localSheetId="0">Бюджет!$A$19</definedName>
    <definedName name="FIO" localSheetId="0">Бюджет!$G$19</definedName>
    <definedName name="LAST_CELL" localSheetId="0">Бюджет!#REF!</definedName>
    <definedName name="SIGN" localSheetId="0">Бюджет!$A$19:$G$20</definedName>
  </definedNames>
  <calcPr calcId="145621"/>
</workbook>
</file>

<file path=xl/calcChain.xml><?xml version="1.0" encoding="utf-8"?>
<calcChain xmlns="http://schemas.openxmlformats.org/spreadsheetml/2006/main">
  <c r="G11" i="1" l="1"/>
  <c r="G12" i="1"/>
  <c r="G13" i="1"/>
  <c r="G197" i="1"/>
  <c r="G196" i="1" s="1"/>
  <c r="G195" i="1" s="1"/>
  <c r="G194" i="1" s="1"/>
  <c r="G172" i="1"/>
  <c r="G161" i="1"/>
  <c r="G160" i="1" s="1"/>
  <c r="G159" i="1" s="1"/>
  <c r="G152" i="1"/>
  <c r="G90" i="1"/>
  <c r="G89" i="1" s="1"/>
  <c r="G70" i="1"/>
  <c r="G69" i="1" s="1"/>
  <c r="G58" i="1"/>
  <c r="G57" i="1" s="1"/>
  <c r="G31" i="1"/>
  <c r="G22" i="1"/>
  <c r="G223" i="1" l="1"/>
  <c r="G222" i="1" s="1"/>
  <c r="G221" i="1" s="1"/>
  <c r="G220" i="1" s="1"/>
  <c r="G219" i="1" s="1"/>
  <c r="G218" i="1" s="1"/>
  <c r="G216" i="1"/>
  <c r="G215" i="1" s="1"/>
  <c r="G214" i="1" s="1"/>
  <c r="G212" i="1"/>
  <c r="G211" i="1" s="1"/>
  <c r="G209" i="1"/>
  <c r="G207" i="1"/>
  <c r="G205" i="1"/>
  <c r="G192" i="1"/>
  <c r="G191" i="1" s="1"/>
  <c r="G190" i="1" s="1"/>
  <c r="G189" i="1" s="1"/>
  <c r="G187" i="1"/>
  <c r="G186" i="1" s="1"/>
  <c r="G184" i="1"/>
  <c r="G183" i="1" s="1"/>
  <c r="G181" i="1"/>
  <c r="G180" i="1" s="1"/>
  <c r="G178" i="1"/>
  <c r="G177" i="1" s="1"/>
  <c r="G175" i="1"/>
  <c r="G174" i="1" s="1"/>
  <c r="G173" i="1" s="1"/>
  <c r="G168" i="1"/>
  <c r="G167" i="1" s="1"/>
  <c r="G166" i="1" s="1"/>
  <c r="G165" i="1" s="1"/>
  <c r="G164" i="1" s="1"/>
  <c r="G157" i="1"/>
  <c r="G156" i="1" s="1"/>
  <c r="G150" i="1"/>
  <c r="G127" i="1"/>
  <c r="G126" i="1" s="1"/>
  <c r="G125" i="1" s="1"/>
  <c r="G124" i="1" s="1"/>
  <c r="G123" i="1" s="1"/>
  <c r="G121" i="1"/>
  <c r="G120" i="1" s="1"/>
  <c r="G118" i="1"/>
  <c r="G117" i="1" s="1"/>
  <c r="G115" i="1"/>
  <c r="G114" i="1" s="1"/>
  <c r="G112" i="1"/>
  <c r="G111" i="1" s="1"/>
  <c r="G109" i="1"/>
  <c r="G108" i="1" s="1"/>
  <c r="G35" i="1"/>
  <c r="G43" i="1"/>
  <c r="G42" i="1" s="1"/>
  <c r="G40" i="1"/>
  <c r="G39" i="1" s="1"/>
  <c r="G46" i="1"/>
  <c r="G49" i="1"/>
  <c r="G52" i="1"/>
  <c r="G55" i="1"/>
  <c r="G64" i="1"/>
  <c r="G63" i="1" s="1"/>
  <c r="G67" i="1"/>
  <c r="G66" i="1" s="1"/>
  <c r="G104" i="1"/>
  <c r="G103" i="1" s="1"/>
  <c r="G101" i="1"/>
  <c r="G100" i="1" s="1"/>
  <c r="G99" i="1" s="1"/>
  <c r="G87" i="1"/>
  <c r="G86" i="1" s="1"/>
  <c r="G79" i="1"/>
  <c r="G77" i="1"/>
  <c r="G54" i="1"/>
  <c r="G51" i="1"/>
  <c r="G48" i="1"/>
  <c r="G45" i="1"/>
  <c r="G33" i="1"/>
  <c r="G30" i="1" s="1"/>
  <c r="G28" i="1"/>
  <c r="G26" i="1"/>
  <c r="G62" i="1" l="1"/>
  <c r="G61" i="1" s="1"/>
  <c r="G60" i="1" s="1"/>
  <c r="G149" i="1"/>
  <c r="G148" i="1" s="1"/>
  <c r="G147" i="1" s="1"/>
  <c r="G38" i="1"/>
  <c r="G37" i="1" s="1"/>
  <c r="G85" i="1"/>
  <c r="G204" i="1"/>
  <c r="G203" i="1" s="1"/>
  <c r="G202" i="1" s="1"/>
  <c r="G201" i="1" s="1"/>
  <c r="G200" i="1" s="1"/>
  <c r="G199" i="1" s="1"/>
  <c r="G171" i="1"/>
  <c r="G170" i="1" s="1"/>
  <c r="G163" i="1"/>
  <c r="G155" i="1"/>
  <c r="G154" i="1" s="1"/>
  <c r="G107" i="1"/>
  <c r="G98" i="1" s="1"/>
  <c r="G97" i="1" s="1"/>
  <c r="G96" i="1" s="1"/>
  <c r="G95" i="1" s="1"/>
  <c r="G20" i="1"/>
  <c r="G19" i="1" s="1"/>
  <c r="G18" i="1" s="1"/>
  <c r="G76" i="1"/>
  <c r="G75" i="1" s="1"/>
  <c r="G74" i="1" s="1"/>
  <c r="G73" i="1" s="1"/>
  <c r="G72" i="1" s="1"/>
  <c r="G25" i="1"/>
  <c r="G24" i="1" s="1"/>
  <c r="G129" i="1" l="1"/>
  <c r="G130" i="1"/>
  <c r="G17" i="1"/>
  <c r="G16" i="1" s="1"/>
  <c r="G15" i="1" s="1"/>
  <c r="G14" i="1" s="1"/>
  <c r="G93" i="1" l="1"/>
  <c r="G92" i="1" s="1"/>
  <c r="G84" i="1" s="1"/>
  <c r="G83" i="1" s="1"/>
  <c r="G82" i="1" s="1"/>
  <c r="G81" i="1" s="1"/>
</calcChain>
</file>

<file path=xl/sharedStrings.xml><?xml version="1.0" encoding="utf-8"?>
<sst xmlns="http://schemas.openxmlformats.org/spreadsheetml/2006/main" count="1150" uniqueCount="227">
  <si>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</si>
  <si>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</si>
  <si>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органов местного самоуправления</t>
  </si>
  <si>
    <t>9800000000</t>
  </si>
  <si>
    <t>Обеспечение деятельности главы администрации муниципального образования</t>
  </si>
  <si>
    <t>9820000000</t>
  </si>
  <si>
    <t>Расходы на обеспечение функций органов местного самоуправления</t>
  </si>
  <si>
    <t>9820000120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</si>
  <si>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</si>
  <si>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</si>
  <si>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</si>
  <si>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</si>
  <si>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Обеспечение деятельности  администрации муниципального образования</t>
  </si>
  <si>
    <t>9830000000</t>
  </si>
  <si>
    <t>9830000120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</si>
  <si>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</si>
  <si>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</si>
  <si>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</si>
  <si>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</si>
  <si>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</si>
  <si>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</si>
  <si>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</si>
  <si>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</si>
  <si>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Непрограммные расходы органов местного самоуправления</t>
  </si>
  <si>
    <t>9900000000</t>
  </si>
  <si>
    <t>Непрограммные расходы</t>
  </si>
  <si>
    <t>9990000000</t>
  </si>
  <si>
    <t>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</si>
  <si>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>9990000830</t>
  </si>
  <si>
    <t>Межбюджетные трансферты</t>
  </si>
  <si>
    <t>500</t>
  </si>
  <si>
    <t>Иные межбюджетные трансферты</t>
  </si>
  <si>
    <t>540</t>
  </si>
  <si>
    <t>На осуществление части полномочий по решению вопросов местного значения поселений в соответствии с заключенными соглашениями по организации газоснабжения в границах поселения</t>
  </si>
  <si>
    <t>9990000840</t>
  </si>
  <si>
    <t>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</si>
  <si>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>9990000850</t>
  </si>
  <si>
    <t>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</si>
  <si>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>9990000880</t>
  </si>
  <si>
    <t>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</si>
  <si>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>9990000990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</si>
  <si>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</si>
  <si>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9990071340</t>
  </si>
  <si>
    <t>Другие общегосударственные вопросы</t>
  </si>
  <si>
    <t>Выполнение других обязательств муниципального образования, связанных с общегосударственным управлением</t>
  </si>
  <si>
    <t>9990001750</t>
  </si>
  <si>
    <t>НАЦИОНАЛЬНАЯ ОБОРОНА</t>
  </si>
  <si>
    <t>Мобилизационная и вневойсковая подготовка</t>
  </si>
  <si>
    <t>На осуществление первичного воинского учета на территориях, где отсутствуют военные комиссариаты</t>
  </si>
  <si>
    <t>9990051180</t>
  </si>
  <si>
    <t>НАЦИОНАЛЬНАЯ БЕЗОПАСНОСТЬ И ПРАВООХРАНИТЕЛЬНАЯ ДЕЯТЕЛЬНОСТЬ</t>
  </si>
  <si>
    <t>Обеспечение пожарной безопасности</t>
  </si>
  <si>
    <t>Основное мероприятие "Мероприятия по укреплению пожарной безопасности"</t>
  </si>
  <si>
    <t>НАЦИОНАЛЬНАЯ ЭКОНОМИКА</t>
  </si>
  <si>
    <t>Дорожное хозяйство (дорожные фонды)</t>
  </si>
  <si>
    <t>Основное мероприятие "Обслуживание и содержание дорог местного значения"</t>
  </si>
  <si>
    <t>Расходы на мероприятия по обслуживанию и содержанию автомобильных дорог местного значения</t>
  </si>
  <si>
    <t>Расходы на мероприятия по капитальному ремонту и ремонту автомобильных дорог общего пользования местного значения</t>
  </si>
  <si>
    <t>Расходы на ремонт автомобильных дорог общего пользования местного значения</t>
  </si>
  <si>
    <t>Расходы 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</si>
  <si>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>Расходы на реализацию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</si>
  <si>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Другие вопросы в области национальной экономики</t>
  </si>
  <si>
    <t>Расходы на мероприятия в области строительства, архитектуры и градостроительства</t>
  </si>
  <si>
    <t>9990001060</t>
  </si>
  <si>
    <t>ЖИЛИЩНО-КОММУНАЛЬНОЕ ХОЗЯЙСТВО</t>
  </si>
  <si>
    <t>Жилищное хозяйство</t>
  </si>
  <si>
    <t>Муниципальная адресная программа "Переселение граждан из аварийного жилищного фонда муниципального образования Скребловское сельское поселение Лужского муниципального района Ленинградской области на 2019 год и плановый период 2020-2021 годов"</t>
  </si>
  <si>
    <t>2800000000</t>
  </si>
  <si>
    <t>Федеральный проект "Обеспечение устойчивого сокращения непригодного для проживания жилого фонда"</t>
  </si>
  <si>
    <t>280F300000</t>
  </si>
  <si>
    <t>Обеспечение устойчивого сокращения непригодного для проживания жилого фонда..</t>
  </si>
  <si>
    <t>280F367483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</si>
  <si>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</si>
  <si>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</si>
  <si>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</si>
  <si>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</si>
  <si>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Обеспечение устойчивого сокращения непригодного для проживания жилого фонда</t>
  </si>
  <si>
    <t>280F367484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</si>
  <si>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</si>
  <si>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>9990002310</t>
  </si>
  <si>
    <t>Коммунальное хозяйство</t>
  </si>
  <si>
    <t>Благоустройство</t>
  </si>
  <si>
    <t>Расходы на мероприятия по учету и обслуживанию уличного освещения поселения</t>
  </si>
  <si>
    <t>Расходы на прочие мероприятия по благоустройству поселений</t>
  </si>
  <si>
    <t>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</si>
  <si>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Федеральный проект "Формирование комфортной городской среды"</t>
  </si>
  <si>
    <t>Расходы на реализацию программ формирования современной городской среды</t>
  </si>
  <si>
    <t>КУЛЬТУРА, КИНЕМАТОГРАФИЯ</t>
  </si>
  <si>
    <t>Культура</t>
  </si>
  <si>
    <t>Расходы на содержание муниципальных казенных учреждений культуры</t>
  </si>
  <si>
    <t>Расходы на выплаты персоналу казенных учреждений</t>
  </si>
  <si>
    <t>110</t>
  </si>
  <si>
    <t>Расходы на содержание муниципальных казенных библиотек</t>
  </si>
  <si>
    <t>Расходы на обеспечение стимулирующих выплат работникам муниципальных учреждений культуры Ленинградской области</t>
  </si>
  <si>
    <t>СОЦИАЛЬНАЯ ПОЛИТИКА</t>
  </si>
  <si>
    <t>Пенсионное обеспечение</t>
  </si>
  <si>
    <t>Доплаты к пенсиям муниципальных служащих</t>
  </si>
  <si>
    <t>9990000300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</si>
  <si>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</si>
  <si>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</si>
  <si>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</si>
  <si>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</si>
  <si>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Наименование</t>
  </si>
  <si>
    <t>Код главного распорядителя</t>
  </si>
  <si>
    <t>Рз</t>
  </si>
  <si>
    <t>ПР</t>
  </si>
  <si>
    <t>ЦСР</t>
  </si>
  <si>
    <t>ВР</t>
  </si>
  <si>
    <t>Исполнено</t>
  </si>
  <si>
    <t>1</t>
  </si>
  <si>
    <t>2</t>
  </si>
  <si>
    <t>3</t>
  </si>
  <si>
    <t>4</t>
  </si>
  <si>
    <t>5</t>
  </si>
  <si>
    <t>6</t>
  </si>
  <si>
    <t>7</t>
  </si>
  <si>
    <t>Приложение № 2</t>
  </si>
  <si>
    <t>01</t>
  </si>
  <si>
    <t>04</t>
  </si>
  <si>
    <t>13</t>
  </si>
  <si>
    <t>02</t>
  </si>
  <si>
    <t>03</t>
  </si>
  <si>
    <t>09</t>
  </si>
  <si>
    <t>10</t>
  </si>
  <si>
    <t>12</t>
  </si>
  <si>
    <t>05</t>
  </si>
  <si>
    <t>08</t>
  </si>
  <si>
    <t>АДМИНИСТРАЦИЯ СЕРЕБРЯНСКОГО СЕЛЬСКОГО ПОСЕЛЕНИЯ</t>
  </si>
  <si>
    <t>010</t>
  </si>
  <si>
    <t>00</t>
  </si>
  <si>
    <t>9990001040</t>
  </si>
  <si>
    <t>Расходы по оценке недвижимости, признание прав и регулирование отношений по муниципальной собственности</t>
  </si>
  <si>
    <t>1600000000</t>
  </si>
  <si>
    <t>Подпрограмма "Безопасность Серебрянского сельского поселения Лужского муниципального района"</t>
  </si>
  <si>
    <t>Муниципальная программа Серебрянского сельского поселения Лужского муниципального района "Устойчивое развитие территории Серебрянского сельского поселения на 2020-2022 годы"</t>
  </si>
  <si>
    <t>1640000000</t>
  </si>
  <si>
    <t>1640400000</t>
  </si>
  <si>
    <t>Муниципальная программа  Серебрянского сельского поселения Лужского муниципального района "Устойчивое развитие территории Серебрянского сельского поселения на 2020-2022 годы"</t>
  </si>
  <si>
    <t>Подпрограмма "Развитие  автомобильных дорог в Серебрянском сельском поселении Лужского муниципального района"</t>
  </si>
  <si>
    <t>1630000000</t>
  </si>
  <si>
    <t>1630100000</t>
  </si>
  <si>
    <t>1630101150</t>
  </si>
  <si>
    <t>1630201160</t>
  </si>
  <si>
    <t>Основное мероприятие "Оформление технических и кадастровых паспортов дорог местного значения"</t>
  </si>
  <si>
    <t>Проведение инвентаризации и оформление технических и кадастровых паспортов дорог местного значения</t>
  </si>
  <si>
    <t>1630200000</t>
  </si>
  <si>
    <t>Основное мероприятие "Обеспечение участия в государственной программе Ленинградской области "Развитие автомобильных дорог Ленинградской области"</t>
  </si>
  <si>
    <t>1630300000</t>
  </si>
  <si>
    <t>1630301650</t>
  </si>
  <si>
    <t>16303S0140</t>
  </si>
  <si>
    <t>16303S4660</t>
  </si>
  <si>
    <t>Расходы на поддержку развития общественной инфраструктуры муниципального значения</t>
  </si>
  <si>
    <t>16303S4880</t>
  </si>
  <si>
    <t>Муниципальная программа Серебрянского сельского поселения Лужского муницмипального района "Устойчивое развитие территории Серебрянского сельского поселения на 2020-2022 годы"</t>
  </si>
  <si>
    <t>Подпрограмма "Обеспечение устойчивого функционирования жилищно-коммунального хозяйства в Серебрянском сельском поселении Лужского муниципального района"</t>
  </si>
  <si>
    <t>Основное мероприятие "Обеспечение мероприятий по капитальному ремонту многоквартирных домов"</t>
  </si>
  <si>
    <t>1620000000</t>
  </si>
  <si>
    <t>1620700000</t>
  </si>
  <si>
    <t>1620702310</t>
  </si>
  <si>
    <t>Расходы на прочие мероприятия в области жилищно-коммунального хозяйства</t>
  </si>
  <si>
    <t>9990001510</t>
  </si>
  <si>
    <t>Подпрограмма "Обеспечение устойчивого функционирования жилищно-коммунального хозяйства в Серебрянском сельском поселении"</t>
  </si>
  <si>
    <t>Основное мероприятие "Организация работы общественной бани"</t>
  </si>
  <si>
    <t>Компенсация выпадающих доходов организациям, предоставляющим населению банные услуги, по тарифам, не обеспечивающим возмещение издержек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</si>
  <si>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</si>
  <si>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1620100000</t>
  </si>
  <si>
    <t>1620100650</t>
  </si>
  <si>
    <t>810</t>
  </si>
  <si>
    <t>Основное мероприятие "Мероприятия по учету и обслуживанию уличного освещения поселения"</t>
  </si>
  <si>
    <t>1620501600</t>
  </si>
  <si>
    <t>1620601620</t>
  </si>
  <si>
    <t>Расходы на реализацию мероприятий по борьбе с борщевиком Сосновского</t>
  </si>
  <si>
    <t>16206S4310</t>
  </si>
  <si>
    <t>4100000000</t>
  </si>
  <si>
    <t>410F200000</t>
  </si>
  <si>
    <t>410F255550</t>
  </si>
  <si>
    <t>Подпрограмма "Развитие культуры, физической культуры и спорта в Серебрянском сельском поселении Лужского муниципального района"</t>
  </si>
  <si>
    <t>Основное мероприятие "Содержание муниципальных учреждений культуры Серебрянского сельского поселения"</t>
  </si>
  <si>
    <t>1610000000</t>
  </si>
  <si>
    <t>1610100000</t>
  </si>
  <si>
    <t>1610100200</t>
  </si>
  <si>
    <t>16101S0360</t>
  </si>
  <si>
    <t>1610200210</t>
  </si>
  <si>
    <t>Основное мероприятие "Содержание муниципальных библиотек Серебрянского сельского поселения"</t>
  </si>
  <si>
    <t>1610200000</t>
  </si>
  <si>
    <t>Муниципальная программа Серебрянского сельского поселения "Формирование комфортной городской среды на территории муниципального образования Серебрянское сельское поселение в 2020-2024 годы"</t>
  </si>
  <si>
    <t xml:space="preserve"> руб.</t>
  </si>
  <si>
    <t>16303S4770</t>
  </si>
  <si>
    <t>Расходы бюджета Серебрянского сельского поселения по ведомственной структуре расходов бюджета за 2021 год</t>
  </si>
  <si>
    <t>Грант за достижение показателей деятельности органов исполнительной власти субъектов Российской Федерации</t>
  </si>
  <si>
    <t>9820055490</t>
  </si>
  <si>
    <t>Исполнение судебных актов Российской Федерации и мировых соглашений по возмещению причиненного вреда</t>
  </si>
  <si>
    <t xml:space="preserve">Исполнение судебных актов </t>
  </si>
  <si>
    <t>830</t>
  </si>
  <si>
    <t>9830055490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</si>
  <si>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</si>
  <si>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>Закупка товаров, работ, услуг в сфере информационно-коммуникационных технологий</t>
  </si>
  <si>
    <t>9990001070</t>
  </si>
  <si>
    <t>Организация и проведение торжественных и праздничных мероприятий межмуниципального характера</t>
  </si>
  <si>
    <t>Прочая закупка товаров, работ и услуг</t>
  </si>
  <si>
    <t>9990001090</t>
  </si>
  <si>
    <t>Расходы на мероприятия по предупреждению и ликвидации последствий чрезвычайных ситуаций и стихийных бедствий</t>
  </si>
  <si>
    <t>164041170</t>
  </si>
  <si>
    <t>Расходы на реализацию областного закона от 28 декабря 2018 №147-оз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</si>
  <si>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16404S4770</t>
  </si>
  <si>
    <t>Расходы на осуществление мероприятий по обеспечению безопасности людей на водных объектах</t>
  </si>
  <si>
    <t>1640201180</t>
  </si>
  <si>
    <t>Муниципальная адресная программа "Переселение граждан из аварийного жилищного фонда муниципального образования Серебрянское сельское поселение Лужского муниципального района Ленинградской области на 2021-2022 годы"</t>
  </si>
  <si>
    <t>Расходы на переселение граждан из аварийного жилищного фонда</t>
  </si>
  <si>
    <t>Бюджетные инвестиции на приобретение объектов недвижимого имущества в государственную (муниципальную) собственность</t>
  </si>
  <si>
    <t>0700000000</t>
  </si>
  <si>
    <t>07010000000</t>
  </si>
  <si>
    <t>07101S0770</t>
  </si>
  <si>
    <t>16205S4880</t>
  </si>
  <si>
    <t>16206S4660</t>
  </si>
  <si>
    <t>Расходы на реализацию областного закона от 15 января 2018 года №3-оз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</si>
  <si>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>ОБРАЗОВАНИЕ</t>
  </si>
  <si>
    <t>Молодежная политика</t>
  </si>
  <si>
    <t>Муниципальная программа Серебрянского сельского поселения Лужского муниципального района "Комплексное развитие территории Серебрянского сельского поселения"</t>
  </si>
  <si>
    <t>Подпрограмма "Молодежная политика"</t>
  </si>
  <si>
    <t>Поддержка деятельности молодежных общественных организаций, объединений, инициатив и развития добровольческого (волонтерского) движения, содействие трудовой адаптации и занятости молодежи</t>
  </si>
  <si>
    <t>07</t>
  </si>
  <si>
    <t>1650000000</t>
  </si>
  <si>
    <t>1650103070</t>
  </si>
  <si>
    <t>Расходы бюджета-всего</t>
  </si>
  <si>
    <t>КУЛЬТУРА,КИНЕМАТОГРАФИЯ</t>
  </si>
  <si>
    <t>к проекту  решения Совета депутатов Серебрянского сельского поселения Лужского муниципального района              от  22 августа    2022 г. № 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</si>
</sst>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\ hh:mm"/>
    <numFmt numFmtId="165" formatCode="?"/>
    <numFmt numFmtId="166" formatCode="0.0"/>
  </numFmts>
  <fonts count="22" x14ac:knownFonts="1">
    <font>
      <sz val="10"/>
      <name val="Arial"/>
    </font>
    <font>
      <sz val="8.5"/>
      <name val="MS Sans Serif"/>
      <family val="2"/>
      <charset val="204"/>
    </font>
    <font>
      <b/>
      <sz val="11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name val="Arial Cyr"/>
    </font>
    <font>
      <sz val="12"/>
      <name val="Arial Cyr"/>
    </font>
    <font>
      <b/>
      <sz val="10"/>
      <name val="MS Sans Serif"/>
      <family val="2"/>
      <charset val="204"/>
    </font>
    <font>
      <b/>
      <sz val="10"/>
      <name val="Arial Cyr"/>
    </font>
    <font>
      <sz val="10"/>
      <name val="Arial Cyr"/>
    </font>
    <font>
      <sz val="10"/>
      <name val="MS Sans Serif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i/>
      <sz val="10"/>
      <name val="Arial"/>
      <family val="2"/>
      <charset val="204"/>
    </font>
    <font>
      <sz val="12"/>
      <name val="Arial Cyr"/>
      <charset val="204"/>
    </font>
    <font>
      <b/>
      <sz val="11"/>
      <name val="Arial Cy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wrapText="1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49" fontId="10" fillId="0" borderId="1" xfId="0" applyNumberFormat="1" applyFont="1" applyBorder="1" applyAlignment="1" applyProtection="1">
      <alignment horizontal="center"/>
    </xf>
    <xf numFmtId="49" fontId="10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165" fontId="10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4" fontId="7" fillId="0" borderId="1" xfId="0" applyNumberFormat="1" applyFont="1" applyBorder="1" applyAlignment="1" applyProtection="1">
      <alignment horizontal="right"/>
    </xf>
    <xf numFmtId="4" fontId="7" fillId="0" borderId="1" xfId="0" applyNumberFormat="1" applyFont="1" applyBorder="1" applyAlignment="1" applyProtection="1">
      <alignment horizontal="right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49" fontId="15" fillId="0" borderId="1" xfId="0" applyNumberFormat="1" applyFont="1" applyBorder="1" applyAlignment="1" applyProtection="1">
      <alignment horizontal="center" vertical="center" wrapText="1"/>
    </xf>
    <xf numFmtId="49" fontId="16" fillId="0" borderId="1" xfId="0" applyNumberFormat="1" applyFont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 applyProtection="1">
      <alignment horizontal="right" vertical="center" wrapText="1"/>
    </xf>
    <xf numFmtId="49" fontId="13" fillId="0" borderId="1" xfId="0" applyNumberFormat="1" applyFont="1" applyFill="1" applyBorder="1" applyAlignment="1">
      <alignment horizontal="justify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top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justify" vertical="center" wrapText="1"/>
    </xf>
    <xf numFmtId="49" fontId="19" fillId="0" borderId="1" xfId="0" applyNumberFormat="1" applyFont="1" applyFill="1" applyBorder="1" applyAlignment="1">
      <alignment horizontal="justify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" fontId="20" fillId="0" borderId="1" xfId="0" applyNumberFormat="1" applyFont="1" applyBorder="1" applyAlignment="1" applyProtection="1">
      <alignment horizontal="right" vertical="center" wrapText="1"/>
    </xf>
    <xf numFmtId="49" fontId="11" fillId="0" borderId="2" xfId="0" applyNumberFormat="1" applyFont="1" applyBorder="1" applyAlignment="1" applyProtection="1">
      <alignment horizontal="left" wrapText="1"/>
    </xf>
    <xf numFmtId="49" fontId="15" fillId="0" borderId="2" xfId="0" applyNumberFormat="1" applyFont="1" applyBorder="1" applyAlignment="1" applyProtection="1">
      <alignment horizontal="left" wrapText="1"/>
    </xf>
    <xf numFmtId="165" fontId="15" fillId="0" borderId="2" xfId="0" applyNumberFormat="1" applyFont="1" applyBorder="1" applyAlignment="1" applyProtection="1">
      <alignment horizontal="left" wrapText="1"/>
    </xf>
    <xf numFmtId="49" fontId="10" fillId="0" borderId="4" xfId="0" applyNumberFormat="1" applyFont="1" applyBorder="1" applyAlignment="1" applyProtection="1">
      <alignment horizontal="left" wrapText="1"/>
    </xf>
    <xf numFmtId="49" fontId="15" fillId="0" borderId="4" xfId="0" applyNumberFormat="1" applyFont="1" applyBorder="1" applyAlignment="1" applyProtection="1">
      <alignment horizontal="left" wrapText="1"/>
    </xf>
    <xf numFmtId="49" fontId="10" fillId="0" borderId="5" xfId="0" applyNumberFormat="1" applyFont="1" applyBorder="1" applyAlignment="1" applyProtection="1">
      <alignment horizontal="center" vertical="center" wrapText="1"/>
    </xf>
    <xf numFmtId="49" fontId="15" fillId="0" borderId="6" xfId="0" applyNumberFormat="1" applyFont="1" applyBorder="1" applyAlignment="1" applyProtection="1">
      <alignment horizontal="left" wrapText="1"/>
    </xf>
    <xf numFmtId="49" fontId="11" fillId="0" borderId="3" xfId="0" applyNumberFormat="1" applyFont="1" applyBorder="1" applyAlignment="1" applyProtection="1">
      <alignment horizontal="left" wrapText="1"/>
    </xf>
    <xf numFmtId="49" fontId="15" fillId="0" borderId="1" xfId="0" applyNumberFormat="1" applyFont="1" applyBorder="1" applyAlignment="1" applyProtection="1">
      <alignment horizontal="left" wrapText="1"/>
    </xf>
    <xf numFmtId="49" fontId="21" fillId="0" borderId="1" xfId="0" applyNumberFormat="1" applyFont="1" applyBorder="1" applyAlignment="1" applyProtection="1">
      <alignment horizontal="left"/>
    </xf>
    <xf numFmtId="4" fontId="0" fillId="0" borderId="0" xfId="0" applyNumberFormat="1"/>
    <xf numFmtId="49" fontId="15" fillId="0" borderId="1" xfId="0" applyNumberFormat="1" applyFont="1" applyBorder="1" applyAlignment="1" applyProtection="1">
      <alignment horizontal="left"/>
    </xf>
    <xf numFmtId="49" fontId="15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224"/>
  <sheetViews>
    <sheetView showGridLines="0" tabSelected="1" workbookViewId="0">
      <selection activeCell="G2" sqref="G2"/>
    </sheetView>
  </sheetViews>
  <sheetFormatPr defaultRowHeight="12.75" customHeight="1" outlineLevelRow="7" x14ac:dyDescent="0.2"/>
  <cols>
    <col min="1" max="1" width="35" customWidth="1"/>
    <col min="2" max="2" width="12.85546875" customWidth="1"/>
    <col min="3" max="4" width="10.28515625" customWidth="1"/>
    <col min="5" max="5" width="20.7109375" customWidth="1"/>
    <col min="6" max="6" width="10.28515625" customWidth="1"/>
    <col min="7" max="7" width="30.85546875" customWidth="1"/>
    <col min="8" max="8" width="12.7109375" bestFit="1" customWidth="1"/>
  </cols>
  <sheetData>
    <row r="1" spans="1:8" ht="14.25" x14ac:dyDescent="0.2">
      <c r="A1" s="2"/>
      <c r="B1" s="3"/>
      <c r="C1" s="3"/>
      <c r="D1" s="3"/>
      <c r="E1" s="3"/>
      <c r="F1" s="4"/>
      <c r="G1" s="19" t="s">
        <v>116</v>
      </c>
    </row>
    <row r="2" spans="1:8" ht="54" customHeight="1" x14ac:dyDescent="0.2">
      <c r="A2" s="1"/>
      <c r="B2" s="1"/>
      <c r="C2" s="1"/>
      <c r="D2" s="1"/>
      <c r="E2" s="1"/>
      <c r="F2" s="1"/>
      <c r="G2" s="18" t="s">
        <v>226</v>
      </c>
    </row>
    <row r="3" spans="1:8" x14ac:dyDescent="0.2">
      <c r="A3" s="10"/>
      <c r="B3" s="11"/>
      <c r="C3" s="11"/>
      <c r="D3" s="11"/>
      <c r="E3" s="11"/>
      <c r="F3" s="11"/>
      <c r="G3" s="11"/>
    </row>
    <row r="4" spans="1:8" ht="26.1" customHeight="1" x14ac:dyDescent="0.2">
      <c r="A4" s="49"/>
      <c r="B4" s="50"/>
      <c r="C4" s="50"/>
      <c r="D4" s="50"/>
      <c r="E4" s="50"/>
      <c r="F4" s="50"/>
      <c r="G4" s="50"/>
    </row>
    <row r="5" spans="1:8" ht="40.5" customHeight="1" x14ac:dyDescent="0.2">
      <c r="A5" s="51" t="s">
        <v>188</v>
      </c>
      <c r="B5" s="51"/>
      <c r="C5" s="51"/>
      <c r="D5" s="51"/>
      <c r="E5" s="51"/>
      <c r="F5" s="51"/>
      <c r="G5" s="51"/>
    </row>
    <row r="6" spans="1:8" x14ac:dyDescent="0.2">
      <c r="A6" s="49"/>
      <c r="B6" s="50"/>
      <c r="C6" s="50"/>
      <c r="D6" s="50"/>
      <c r="E6" s="50"/>
      <c r="F6" s="50"/>
      <c r="G6" s="50"/>
    </row>
    <row r="7" spans="1:8" x14ac:dyDescent="0.2">
      <c r="A7" s="49"/>
      <c r="B7" s="50"/>
      <c r="C7" s="50"/>
      <c r="D7" s="50"/>
      <c r="E7" s="50"/>
      <c r="F7" s="50"/>
      <c r="G7" s="50"/>
    </row>
    <row r="8" spans="1:8" x14ac:dyDescent="0.2">
      <c r="B8" s="5"/>
      <c r="C8" s="5"/>
      <c r="D8" s="5"/>
      <c r="E8" s="5"/>
      <c r="F8" s="5"/>
      <c r="G8" s="9" t="s">
        <v>186</v>
      </c>
    </row>
    <row r="9" spans="1:8" ht="51" x14ac:dyDescent="0.2">
      <c r="A9" s="8" t="s">
        <v>102</v>
      </c>
      <c r="B9" s="8" t="s">
        <v>103</v>
      </c>
      <c r="C9" s="8" t="s">
        <v>104</v>
      </c>
      <c r="D9" s="8" t="s">
        <v>105</v>
      </c>
      <c r="E9" s="8" t="s">
        <v>106</v>
      </c>
      <c r="F9" s="8" t="s">
        <v>107</v>
      </c>
      <c r="G9" s="7" t="s">
        <v>108</v>
      </c>
    </row>
    <row r="10" spans="1:8" x14ac:dyDescent="0.2">
      <c r="A10" s="8" t="s">
        <v>109</v>
      </c>
      <c r="B10" s="8" t="s">
        <v>110</v>
      </c>
      <c r="C10" s="8" t="s">
        <v>111</v>
      </c>
      <c r="D10" s="8" t="s">
        <v>112</v>
      </c>
      <c r="E10" s="8" t="s">
        <v>113</v>
      </c>
      <c r="F10" s="8" t="s">
        <v>114</v>
      </c>
      <c r="G10" s="6" t="s">
        <v>115</v>
      </c>
    </row>
    <row r="11" spans="1:8" ht="15.75" x14ac:dyDescent="0.25">
      <c r="A11" s="45" t="s">
        <v>224</v>
      </c>
      <c r="B11" s="12"/>
      <c r="C11" s="12"/>
      <c r="D11" s="12"/>
      <c r="E11" s="12"/>
      <c r="F11" s="12"/>
      <c r="G11" s="20">
        <f>G12+G13+G14</f>
        <v>38775371.279999994</v>
      </c>
      <c r="H11" s="46"/>
    </row>
    <row r="12" spans="1:8" ht="15.75" x14ac:dyDescent="0.25">
      <c r="A12" s="47" t="s">
        <v>216</v>
      </c>
      <c r="B12" s="12" t="s">
        <v>128</v>
      </c>
      <c r="C12" s="12"/>
      <c r="D12" s="12"/>
      <c r="E12" s="12"/>
      <c r="F12" s="12"/>
      <c r="G12" s="20">
        <f>G194</f>
        <v>82681.320000000007</v>
      </c>
    </row>
    <row r="13" spans="1:8" ht="15.75" x14ac:dyDescent="0.25">
      <c r="A13" s="47" t="s">
        <v>225</v>
      </c>
      <c r="B13" s="12" t="s">
        <v>128</v>
      </c>
      <c r="C13" s="12"/>
      <c r="D13" s="12"/>
      <c r="E13" s="12"/>
      <c r="F13" s="12"/>
      <c r="G13" s="20">
        <f>G199</f>
        <v>4257123.33</v>
      </c>
    </row>
    <row r="14" spans="1:8" ht="35.25" customHeight="1" x14ac:dyDescent="0.2">
      <c r="A14" s="48" t="s">
        <v>127</v>
      </c>
      <c r="B14" s="14" t="s">
        <v>128</v>
      </c>
      <c r="C14" s="14"/>
      <c r="D14" s="14"/>
      <c r="E14" s="14"/>
      <c r="F14" s="14"/>
      <c r="G14" s="21">
        <f>G15+G72+G81+G95+G129+G218</f>
        <v>34435566.629999995</v>
      </c>
    </row>
    <row r="15" spans="1:8" ht="25.5" outlineLevel="1" x14ac:dyDescent="0.2">
      <c r="A15" s="13" t="s">
        <v>0</v>
      </c>
      <c r="B15" s="14" t="s">
        <v>128</v>
      </c>
      <c r="C15" s="14" t="s">
        <v>117</v>
      </c>
      <c r="D15" s="14" t="s">
        <v>129</v>
      </c>
      <c r="E15" s="14"/>
      <c r="F15" s="14"/>
      <c r="G15" s="21">
        <f>G16+G60</f>
        <v>6800362.7999999998</v>
      </c>
    </row>
    <row r="16" spans="1:8" ht="102" outlineLevel="2" x14ac:dyDescent="0.2">
      <c r="A16" s="13" t="s">
        <v>1</v>
      </c>
      <c r="B16" s="14" t="s">
        <v>128</v>
      </c>
      <c r="C16" s="14" t="s">
        <v>117</v>
      </c>
      <c r="D16" s="14" t="s">
        <v>118</v>
      </c>
      <c r="E16" s="14"/>
      <c r="F16" s="14"/>
      <c r="G16" s="21">
        <f>G17+G37</f>
        <v>6678613.5</v>
      </c>
    </row>
    <row r="17" spans="1:7" ht="25.5" outlineLevel="3" x14ac:dyDescent="0.2">
      <c r="A17" s="13" t="s">
        <v>2</v>
      </c>
      <c r="B17" s="14" t="s">
        <v>128</v>
      </c>
      <c r="C17" s="14" t="s">
        <v>117</v>
      </c>
      <c r="D17" s="14" t="s">
        <v>118</v>
      </c>
      <c r="E17" s="14" t="s">
        <v>3</v>
      </c>
      <c r="F17" s="14"/>
      <c r="G17" s="21">
        <f>G18+G24</f>
        <v>6339784.8499999996</v>
      </c>
    </row>
    <row r="18" spans="1:7" ht="38.25" outlineLevel="4" x14ac:dyDescent="0.2">
      <c r="A18" s="13" t="s">
        <v>4</v>
      </c>
      <c r="B18" s="14" t="s">
        <v>128</v>
      </c>
      <c r="C18" s="14" t="s">
        <v>117</v>
      </c>
      <c r="D18" s="14" t="s">
        <v>118</v>
      </c>
      <c r="E18" s="14" t="s">
        <v>5</v>
      </c>
      <c r="F18" s="14"/>
      <c r="G18" s="21">
        <f>FIO+G22</f>
        <v>1188807.8999999999</v>
      </c>
    </row>
    <row r="19" spans="1:7" ht="25.5" outlineLevel="5" x14ac:dyDescent="0.2">
      <c r="A19" s="13" t="s">
        <v>6</v>
      </c>
      <c r="B19" s="14" t="s">
        <v>128</v>
      </c>
      <c r="C19" s="14" t="s">
        <v>117</v>
      </c>
      <c r="D19" s="14" t="s">
        <v>118</v>
      </c>
      <c r="E19" s="14" t="s">
        <v>7</v>
      </c>
      <c r="F19" s="14"/>
      <c r="G19" s="21">
        <f>G20</f>
        <v>1181577.8999999999</v>
      </c>
    </row>
    <row r="20" spans="1:7" ht="102" outlineLevel="7" x14ac:dyDescent="0.2">
      <c r="A20" s="13" t="s">
        <v>8</v>
      </c>
      <c r="B20" s="14" t="s">
        <v>128</v>
      </c>
      <c r="C20" s="14" t="s">
        <v>117</v>
      </c>
      <c r="D20" s="14" t="s">
        <v>118</v>
      </c>
      <c r="E20" s="14" t="s">
        <v>7</v>
      </c>
      <c r="F20" s="14" t="s">
        <v>9</v>
      </c>
      <c r="G20" s="21">
        <f>G21</f>
        <v>1181577.8999999999</v>
      </c>
    </row>
    <row r="21" spans="1:7" ht="38.25" outlineLevel="7" x14ac:dyDescent="0.2">
      <c r="A21" s="15" t="s">
        <v>10</v>
      </c>
      <c r="B21" s="14" t="s">
        <v>128</v>
      </c>
      <c r="C21" s="14" t="s">
        <v>117</v>
      </c>
      <c r="D21" s="14" t="s">
        <v>118</v>
      </c>
      <c r="E21" s="16" t="s">
        <v>7</v>
      </c>
      <c r="F21" s="16" t="s">
        <v>11</v>
      </c>
      <c r="G21" s="22">
        <v>1181577.8999999999</v>
      </c>
    </row>
    <row r="22" spans="1:7" ht="51" outlineLevel="7" x14ac:dyDescent="0.2">
      <c r="A22" s="37" t="s">
        <v>189</v>
      </c>
      <c r="B22" s="14" t="s">
        <v>128</v>
      </c>
      <c r="C22" s="14" t="s">
        <v>117</v>
      </c>
      <c r="D22" s="14" t="s">
        <v>118</v>
      </c>
      <c r="E22" s="14" t="s">
        <v>190</v>
      </c>
      <c r="F22" s="14"/>
      <c r="G22" s="21">
        <f>G23</f>
        <v>7230</v>
      </c>
    </row>
    <row r="23" spans="1:7" ht="38.25" outlineLevel="7" x14ac:dyDescent="0.2">
      <c r="A23" s="15" t="s">
        <v>10</v>
      </c>
      <c r="B23" s="14" t="s">
        <v>128</v>
      </c>
      <c r="C23" s="14" t="s">
        <v>117</v>
      </c>
      <c r="D23" s="14" t="s">
        <v>118</v>
      </c>
      <c r="E23" s="14" t="s">
        <v>190</v>
      </c>
      <c r="F23" s="14" t="s">
        <v>11</v>
      </c>
      <c r="G23" s="35">
        <v>7230</v>
      </c>
    </row>
    <row r="24" spans="1:7" ht="38.25" outlineLevel="4" x14ac:dyDescent="0.2">
      <c r="A24" s="13" t="s">
        <v>12</v>
      </c>
      <c r="B24" s="14" t="s">
        <v>128</v>
      </c>
      <c r="C24" s="14" t="s">
        <v>117</v>
      </c>
      <c r="D24" s="14" t="s">
        <v>118</v>
      </c>
      <c r="E24" s="14" t="s">
        <v>13</v>
      </c>
      <c r="F24" s="14"/>
      <c r="G24" s="21">
        <f>G25+G35</f>
        <v>5150976.95</v>
      </c>
    </row>
    <row r="25" spans="1:7" ht="25.5" outlineLevel="5" x14ac:dyDescent="0.2">
      <c r="A25" s="13" t="s">
        <v>6</v>
      </c>
      <c r="B25" s="14" t="s">
        <v>128</v>
      </c>
      <c r="C25" s="14" t="s">
        <v>117</v>
      </c>
      <c r="D25" s="14" t="s">
        <v>118</v>
      </c>
      <c r="E25" s="14" t="s">
        <v>14</v>
      </c>
      <c r="F25" s="14"/>
      <c r="G25" s="21">
        <f>G26+G28+G30</f>
        <v>5134310.87</v>
      </c>
    </row>
    <row r="26" spans="1:7" ht="102" outlineLevel="7" x14ac:dyDescent="0.2">
      <c r="A26" s="13" t="s">
        <v>8</v>
      </c>
      <c r="B26" s="14" t="s">
        <v>128</v>
      </c>
      <c r="C26" s="14" t="s">
        <v>117</v>
      </c>
      <c r="D26" s="14" t="s">
        <v>118</v>
      </c>
      <c r="E26" s="14" t="s">
        <v>14</v>
      </c>
      <c r="F26" s="14" t="s">
        <v>9</v>
      </c>
      <c r="G26" s="21">
        <f>G27</f>
        <v>3458024.96</v>
      </c>
    </row>
    <row r="27" spans="1:7" ht="38.25" outlineLevel="7" x14ac:dyDescent="0.2">
      <c r="A27" s="15" t="s">
        <v>10</v>
      </c>
      <c r="B27" s="14" t="s">
        <v>128</v>
      </c>
      <c r="C27" s="14" t="s">
        <v>117</v>
      </c>
      <c r="D27" s="14" t="s">
        <v>118</v>
      </c>
      <c r="E27" s="16" t="s">
        <v>14</v>
      </c>
      <c r="F27" s="16" t="s">
        <v>11</v>
      </c>
      <c r="G27" s="22">
        <v>3458024.96</v>
      </c>
    </row>
    <row r="28" spans="1:7" ht="51" outlineLevel="7" x14ac:dyDescent="0.2">
      <c r="A28" s="13" t="s">
        <v>15</v>
      </c>
      <c r="B28" s="14" t="s">
        <v>128</v>
      </c>
      <c r="C28" s="14" t="s">
        <v>117</v>
      </c>
      <c r="D28" s="14" t="s">
        <v>118</v>
      </c>
      <c r="E28" s="14" t="s">
        <v>14</v>
      </c>
      <c r="F28" s="14" t="s">
        <v>16</v>
      </c>
      <c r="G28" s="21">
        <f>G29</f>
        <v>1201578.99</v>
      </c>
    </row>
    <row r="29" spans="1:7" ht="38.25" outlineLevel="7" x14ac:dyDescent="0.2">
      <c r="A29" s="15" t="s">
        <v>17</v>
      </c>
      <c r="B29" s="14" t="s">
        <v>128</v>
      </c>
      <c r="C29" s="14" t="s">
        <v>117</v>
      </c>
      <c r="D29" s="14" t="s">
        <v>118</v>
      </c>
      <c r="E29" s="16" t="s">
        <v>14</v>
      </c>
      <c r="F29" s="16" t="s">
        <v>18</v>
      </c>
      <c r="G29" s="22">
        <v>1201578.99</v>
      </c>
    </row>
    <row r="30" spans="1:7" ht="15.75" outlineLevel="7" x14ac:dyDescent="0.2">
      <c r="A30" s="13" t="s">
        <v>19</v>
      </c>
      <c r="B30" s="14" t="s">
        <v>128</v>
      </c>
      <c r="C30" s="14" t="s">
        <v>117</v>
      </c>
      <c r="D30" s="14" t="s">
        <v>118</v>
      </c>
      <c r="E30" s="14" t="s">
        <v>14</v>
      </c>
      <c r="F30" s="14" t="s">
        <v>20</v>
      </c>
      <c r="G30" s="21">
        <f>G33+G31</f>
        <v>474706.92</v>
      </c>
    </row>
    <row r="31" spans="1:7" ht="15.75" outlineLevel="7" x14ac:dyDescent="0.2">
      <c r="A31" s="36" t="s">
        <v>192</v>
      </c>
      <c r="B31" s="14" t="s">
        <v>128</v>
      </c>
      <c r="C31" s="14" t="s">
        <v>117</v>
      </c>
      <c r="D31" s="14" t="s">
        <v>118</v>
      </c>
      <c r="E31" s="14" t="s">
        <v>14</v>
      </c>
      <c r="F31" s="14" t="s">
        <v>193</v>
      </c>
      <c r="G31" s="21">
        <f>G32</f>
        <v>1000</v>
      </c>
    </row>
    <row r="32" spans="1:7" ht="51" outlineLevel="7" x14ac:dyDescent="0.2">
      <c r="A32" s="36" t="s">
        <v>191</v>
      </c>
      <c r="B32" s="14" t="s">
        <v>128</v>
      </c>
      <c r="C32" s="14" t="s">
        <v>117</v>
      </c>
      <c r="D32" s="14" t="s">
        <v>118</v>
      </c>
      <c r="E32" s="14" t="s">
        <v>14</v>
      </c>
      <c r="F32" s="14" t="s">
        <v>193</v>
      </c>
      <c r="G32" s="35">
        <v>1000</v>
      </c>
    </row>
    <row r="33" spans="1:7" ht="25.5" outlineLevel="7" x14ac:dyDescent="0.2">
      <c r="A33" s="13" t="s">
        <v>21</v>
      </c>
      <c r="B33" s="14" t="s">
        <v>128</v>
      </c>
      <c r="C33" s="14" t="s">
        <v>117</v>
      </c>
      <c r="D33" s="14" t="s">
        <v>118</v>
      </c>
      <c r="E33" s="14" t="s">
        <v>14</v>
      </c>
      <c r="F33" s="14" t="s">
        <v>22</v>
      </c>
      <c r="G33" s="21">
        <f>G34</f>
        <v>473706.92</v>
      </c>
    </row>
    <row r="34" spans="1:7" ht="25.5" outlineLevel="7" x14ac:dyDescent="0.2">
      <c r="A34" s="15" t="s">
        <v>21</v>
      </c>
      <c r="B34" s="14" t="s">
        <v>128</v>
      </c>
      <c r="C34" s="14" t="s">
        <v>117</v>
      </c>
      <c r="D34" s="14" t="s">
        <v>118</v>
      </c>
      <c r="E34" s="16" t="s">
        <v>14</v>
      </c>
      <c r="F34" s="16" t="s">
        <v>22</v>
      </c>
      <c r="G34" s="22">
        <v>473706.92</v>
      </c>
    </row>
    <row r="35" spans="1:7" ht="51" outlineLevel="5" x14ac:dyDescent="0.2">
      <c r="A35" s="37" t="s">
        <v>189</v>
      </c>
      <c r="B35" s="14" t="s">
        <v>128</v>
      </c>
      <c r="C35" s="14" t="s">
        <v>117</v>
      </c>
      <c r="D35" s="14" t="s">
        <v>118</v>
      </c>
      <c r="E35" s="14" t="s">
        <v>194</v>
      </c>
      <c r="F35" s="14"/>
      <c r="G35" s="21">
        <f>G36</f>
        <v>16666.080000000002</v>
      </c>
    </row>
    <row r="36" spans="1:7" ht="38.25" outlineLevel="7" x14ac:dyDescent="0.2">
      <c r="A36" s="15" t="s">
        <v>10</v>
      </c>
      <c r="B36" s="14" t="s">
        <v>128</v>
      </c>
      <c r="C36" s="14" t="s">
        <v>117</v>
      </c>
      <c r="D36" s="14" t="s">
        <v>118</v>
      </c>
      <c r="E36" s="14" t="s">
        <v>194</v>
      </c>
      <c r="F36" s="14" t="s">
        <v>11</v>
      </c>
      <c r="G36" s="21">
        <v>16666.080000000002</v>
      </c>
    </row>
    <row r="37" spans="1:7" ht="25.5" outlineLevel="3" x14ac:dyDescent="0.2">
      <c r="A37" s="13" t="s">
        <v>23</v>
      </c>
      <c r="B37" s="14" t="s">
        <v>128</v>
      </c>
      <c r="C37" s="14" t="s">
        <v>117</v>
      </c>
      <c r="D37" s="14" t="s">
        <v>118</v>
      </c>
      <c r="E37" s="14" t="s">
        <v>24</v>
      </c>
      <c r="F37" s="14"/>
      <c r="G37" s="21">
        <f>G38</f>
        <v>338828.65</v>
      </c>
    </row>
    <row r="38" spans="1:7" ht="15.75" outlineLevel="4" x14ac:dyDescent="0.2">
      <c r="A38" s="13" t="s">
        <v>25</v>
      </c>
      <c r="B38" s="14" t="s">
        <v>128</v>
      </c>
      <c r="C38" s="14" t="s">
        <v>117</v>
      </c>
      <c r="D38" s="14" t="s">
        <v>118</v>
      </c>
      <c r="E38" s="14" t="s">
        <v>26</v>
      </c>
      <c r="F38" s="14"/>
      <c r="G38" s="21">
        <f>G39+G42+G45+G48+G51+G54+G57</f>
        <v>338828.65</v>
      </c>
    </row>
    <row r="39" spans="1:7" ht="76.5" outlineLevel="5" x14ac:dyDescent="0.2">
      <c r="A39" s="13" t="s">
        <v>27</v>
      </c>
      <c r="B39" s="14" t="s">
        <v>128</v>
      </c>
      <c r="C39" s="14" t="s">
        <v>117</v>
      </c>
      <c r="D39" s="14" t="s">
        <v>118</v>
      </c>
      <c r="E39" s="14" t="s">
        <v>28</v>
      </c>
      <c r="F39" s="14"/>
      <c r="G39" s="21">
        <f>G40</f>
        <v>189033</v>
      </c>
    </row>
    <row r="40" spans="1:7" ht="15.75" outlineLevel="7" x14ac:dyDescent="0.2">
      <c r="A40" s="13" t="s">
        <v>29</v>
      </c>
      <c r="B40" s="14" t="s">
        <v>128</v>
      </c>
      <c r="C40" s="14" t="s">
        <v>117</v>
      </c>
      <c r="D40" s="14" t="s">
        <v>118</v>
      </c>
      <c r="E40" s="14" t="s">
        <v>28</v>
      </c>
      <c r="F40" s="14" t="s">
        <v>30</v>
      </c>
      <c r="G40" s="21">
        <f>G41</f>
        <v>189033</v>
      </c>
    </row>
    <row r="41" spans="1:7" ht="15" outlineLevel="7" x14ac:dyDescent="0.2">
      <c r="A41" s="15" t="s">
        <v>31</v>
      </c>
      <c r="B41" s="14" t="s">
        <v>128</v>
      </c>
      <c r="C41" s="14" t="s">
        <v>117</v>
      </c>
      <c r="D41" s="14" t="s">
        <v>118</v>
      </c>
      <c r="E41" s="16" t="s">
        <v>28</v>
      </c>
      <c r="F41" s="16" t="s">
        <v>32</v>
      </c>
      <c r="G41" s="22">
        <v>189033</v>
      </c>
    </row>
    <row r="42" spans="1:7" ht="89.25" outlineLevel="5" x14ac:dyDescent="0.2">
      <c r="A42" s="13" t="s">
        <v>33</v>
      </c>
      <c r="B42" s="14" t="s">
        <v>128</v>
      </c>
      <c r="C42" s="14" t="s">
        <v>117</v>
      </c>
      <c r="D42" s="14" t="s">
        <v>118</v>
      </c>
      <c r="E42" s="14" t="s">
        <v>34</v>
      </c>
      <c r="F42" s="14"/>
      <c r="G42" s="21">
        <f>G43</f>
        <v>33195</v>
      </c>
    </row>
    <row r="43" spans="1:7" ht="15.75" outlineLevel="7" x14ac:dyDescent="0.2">
      <c r="A43" s="13" t="s">
        <v>29</v>
      </c>
      <c r="B43" s="14" t="s">
        <v>128</v>
      </c>
      <c r="C43" s="14" t="s">
        <v>117</v>
      </c>
      <c r="D43" s="14" t="s">
        <v>118</v>
      </c>
      <c r="E43" s="14" t="s">
        <v>34</v>
      </c>
      <c r="F43" s="14" t="s">
        <v>30</v>
      </c>
      <c r="G43" s="21">
        <f>G44</f>
        <v>33195</v>
      </c>
    </row>
    <row r="44" spans="1:7" ht="15" outlineLevel="7" x14ac:dyDescent="0.2">
      <c r="A44" s="15" t="s">
        <v>31</v>
      </c>
      <c r="B44" s="14" t="s">
        <v>128</v>
      </c>
      <c r="C44" s="14" t="s">
        <v>117</v>
      </c>
      <c r="D44" s="14" t="s">
        <v>118</v>
      </c>
      <c r="E44" s="16" t="s">
        <v>34</v>
      </c>
      <c r="F44" s="16" t="s">
        <v>32</v>
      </c>
      <c r="G44" s="22">
        <v>33195</v>
      </c>
    </row>
    <row r="45" spans="1:7" ht="102" outlineLevel="5" x14ac:dyDescent="0.2">
      <c r="A45" s="13" t="s">
        <v>35</v>
      </c>
      <c r="B45" s="14" t="s">
        <v>128</v>
      </c>
      <c r="C45" s="14" t="s">
        <v>117</v>
      </c>
      <c r="D45" s="14" t="s">
        <v>118</v>
      </c>
      <c r="E45" s="14" t="s">
        <v>36</v>
      </c>
      <c r="F45" s="14"/>
      <c r="G45" s="21">
        <f>G46</f>
        <v>39665.65</v>
      </c>
    </row>
    <row r="46" spans="1:7" ht="15.75" outlineLevel="7" x14ac:dyDescent="0.2">
      <c r="A46" s="13" t="s">
        <v>29</v>
      </c>
      <c r="B46" s="14" t="s">
        <v>128</v>
      </c>
      <c r="C46" s="14" t="s">
        <v>117</v>
      </c>
      <c r="D46" s="14" t="s">
        <v>118</v>
      </c>
      <c r="E46" s="14" t="s">
        <v>36</v>
      </c>
      <c r="F46" s="14" t="s">
        <v>30</v>
      </c>
      <c r="G46" s="21">
        <f>G47</f>
        <v>39665.65</v>
      </c>
    </row>
    <row r="47" spans="1:7" ht="15" outlineLevel="7" x14ac:dyDescent="0.2">
      <c r="A47" s="15" t="s">
        <v>31</v>
      </c>
      <c r="B47" s="14" t="s">
        <v>128</v>
      </c>
      <c r="C47" s="14" t="s">
        <v>117</v>
      </c>
      <c r="D47" s="14" t="s">
        <v>118</v>
      </c>
      <c r="E47" s="16" t="s">
        <v>36</v>
      </c>
      <c r="F47" s="16" t="s">
        <v>32</v>
      </c>
      <c r="G47" s="22">
        <v>39665.65</v>
      </c>
    </row>
    <row r="48" spans="1:7" ht="114.75" outlineLevel="5" x14ac:dyDescent="0.2">
      <c r="A48" s="13" t="s">
        <v>37</v>
      </c>
      <c r="B48" s="14" t="s">
        <v>128</v>
      </c>
      <c r="C48" s="14" t="s">
        <v>117</v>
      </c>
      <c r="D48" s="14" t="s">
        <v>118</v>
      </c>
      <c r="E48" s="14" t="s">
        <v>38</v>
      </c>
      <c r="F48" s="14"/>
      <c r="G48" s="21">
        <f>G49</f>
        <v>27906</v>
      </c>
    </row>
    <row r="49" spans="1:7" ht="15.75" outlineLevel="7" x14ac:dyDescent="0.2">
      <c r="A49" s="13" t="s">
        <v>29</v>
      </c>
      <c r="B49" s="14" t="s">
        <v>128</v>
      </c>
      <c r="C49" s="14" t="s">
        <v>117</v>
      </c>
      <c r="D49" s="14" t="s">
        <v>118</v>
      </c>
      <c r="E49" s="14" t="s">
        <v>38</v>
      </c>
      <c r="F49" s="14" t="s">
        <v>30</v>
      </c>
      <c r="G49" s="21">
        <f>G50</f>
        <v>27906</v>
      </c>
    </row>
    <row r="50" spans="1:7" ht="15" outlineLevel="7" x14ac:dyDescent="0.2">
      <c r="A50" s="15" t="s">
        <v>31</v>
      </c>
      <c r="B50" s="14" t="s">
        <v>128</v>
      </c>
      <c r="C50" s="14" t="s">
        <v>117</v>
      </c>
      <c r="D50" s="14" t="s">
        <v>118</v>
      </c>
      <c r="E50" s="16" t="s">
        <v>38</v>
      </c>
      <c r="F50" s="16" t="s">
        <v>32</v>
      </c>
      <c r="G50" s="22">
        <v>27906</v>
      </c>
    </row>
    <row r="51" spans="1:7" ht="114.75" outlineLevel="5" x14ac:dyDescent="0.2">
      <c r="A51" s="13" t="s">
        <v>39</v>
      </c>
      <c r="B51" s="14" t="s">
        <v>128</v>
      </c>
      <c r="C51" s="14" t="s">
        <v>117</v>
      </c>
      <c r="D51" s="14" t="s">
        <v>118</v>
      </c>
      <c r="E51" s="14" t="s">
        <v>40</v>
      </c>
      <c r="F51" s="14"/>
      <c r="G51" s="21">
        <f>G52</f>
        <v>26309</v>
      </c>
    </row>
    <row r="52" spans="1:7" ht="15.75" outlineLevel="7" x14ac:dyDescent="0.2">
      <c r="A52" s="13" t="s">
        <v>29</v>
      </c>
      <c r="B52" s="14" t="s">
        <v>128</v>
      </c>
      <c r="C52" s="14" t="s">
        <v>117</v>
      </c>
      <c r="D52" s="14" t="s">
        <v>118</v>
      </c>
      <c r="E52" s="14" t="s">
        <v>40</v>
      </c>
      <c r="F52" s="14" t="s">
        <v>30</v>
      </c>
      <c r="G52" s="21">
        <f>G53</f>
        <v>26309</v>
      </c>
    </row>
    <row r="53" spans="1:7" ht="15" outlineLevel="7" x14ac:dyDescent="0.2">
      <c r="A53" s="15" t="s">
        <v>31</v>
      </c>
      <c r="B53" s="14" t="s">
        <v>128</v>
      </c>
      <c r="C53" s="14" t="s">
        <v>117</v>
      </c>
      <c r="D53" s="14" t="s">
        <v>118</v>
      </c>
      <c r="E53" s="16" t="s">
        <v>40</v>
      </c>
      <c r="F53" s="16" t="s">
        <v>32</v>
      </c>
      <c r="G53" s="22">
        <v>26309</v>
      </c>
    </row>
    <row r="54" spans="1:7" ht="102" outlineLevel="5" x14ac:dyDescent="0.2">
      <c r="A54" s="13" t="s">
        <v>41</v>
      </c>
      <c r="B54" s="14" t="s">
        <v>128</v>
      </c>
      <c r="C54" s="14" t="s">
        <v>117</v>
      </c>
      <c r="D54" s="14" t="s">
        <v>118</v>
      </c>
      <c r="E54" s="14" t="s">
        <v>42</v>
      </c>
      <c r="F54" s="14"/>
      <c r="G54" s="21">
        <f>G55</f>
        <v>3520</v>
      </c>
    </row>
    <row r="55" spans="1:7" ht="51" outlineLevel="7" x14ac:dyDescent="0.2">
      <c r="A55" s="13" t="s">
        <v>15</v>
      </c>
      <c r="B55" s="14" t="s">
        <v>128</v>
      </c>
      <c r="C55" s="14" t="s">
        <v>117</v>
      </c>
      <c r="D55" s="14" t="s">
        <v>118</v>
      </c>
      <c r="E55" s="14" t="s">
        <v>42</v>
      </c>
      <c r="F55" s="14" t="s">
        <v>16</v>
      </c>
      <c r="G55" s="21">
        <f>G56</f>
        <v>3520</v>
      </c>
    </row>
    <row r="56" spans="1:7" ht="38.25" outlineLevel="7" x14ac:dyDescent="0.2">
      <c r="A56" s="15" t="s">
        <v>17</v>
      </c>
      <c r="B56" s="14" t="s">
        <v>128</v>
      </c>
      <c r="C56" s="14" t="s">
        <v>117</v>
      </c>
      <c r="D56" s="14" t="s">
        <v>118</v>
      </c>
      <c r="E56" s="16" t="s">
        <v>42</v>
      </c>
      <c r="F56" s="16" t="s">
        <v>18</v>
      </c>
      <c r="G56" s="22">
        <v>3520</v>
      </c>
    </row>
    <row r="57" spans="1:7" ht="63.75" outlineLevel="7" x14ac:dyDescent="0.2">
      <c r="A57" s="37" t="s">
        <v>195</v>
      </c>
      <c r="B57" s="14" t="s">
        <v>128</v>
      </c>
      <c r="C57" s="14" t="s">
        <v>117</v>
      </c>
      <c r="D57" s="14" t="s">
        <v>118</v>
      </c>
      <c r="E57" s="23" t="s">
        <v>197</v>
      </c>
      <c r="F57" s="16"/>
      <c r="G57" s="27">
        <f>G58</f>
        <v>19200</v>
      </c>
    </row>
    <row r="58" spans="1:7" ht="38.25" outlineLevel="7" x14ac:dyDescent="0.2">
      <c r="A58" s="36" t="s">
        <v>196</v>
      </c>
      <c r="B58" s="14" t="s">
        <v>128</v>
      </c>
      <c r="C58" s="14" t="s">
        <v>117</v>
      </c>
      <c r="D58" s="14" t="s">
        <v>118</v>
      </c>
      <c r="E58" s="23" t="s">
        <v>197</v>
      </c>
      <c r="F58" s="23" t="s">
        <v>16</v>
      </c>
      <c r="G58" s="27">
        <f>G59</f>
        <v>19200</v>
      </c>
    </row>
    <row r="59" spans="1:7" ht="38.25" outlineLevel="7" x14ac:dyDescent="0.2">
      <c r="A59" s="15" t="s">
        <v>17</v>
      </c>
      <c r="B59" s="14" t="s">
        <v>128</v>
      </c>
      <c r="C59" s="14" t="s">
        <v>117</v>
      </c>
      <c r="D59" s="14" t="s">
        <v>118</v>
      </c>
      <c r="E59" s="24" t="s">
        <v>197</v>
      </c>
      <c r="F59" s="24" t="s">
        <v>18</v>
      </c>
      <c r="G59" s="22">
        <v>19200</v>
      </c>
    </row>
    <row r="60" spans="1:7" ht="25.5" outlineLevel="2" x14ac:dyDescent="0.2">
      <c r="A60" s="13" t="s">
        <v>43</v>
      </c>
      <c r="B60" s="14" t="s">
        <v>128</v>
      </c>
      <c r="C60" s="14" t="s">
        <v>117</v>
      </c>
      <c r="D60" s="14" t="s">
        <v>119</v>
      </c>
      <c r="E60" s="14"/>
      <c r="F60" s="14"/>
      <c r="G60" s="21">
        <f>G61</f>
        <v>121749.3</v>
      </c>
    </row>
    <row r="61" spans="1:7" ht="25.5" outlineLevel="3" x14ac:dyDescent="0.2">
      <c r="A61" s="13" t="s">
        <v>23</v>
      </c>
      <c r="B61" s="14" t="s">
        <v>128</v>
      </c>
      <c r="C61" s="14" t="s">
        <v>117</v>
      </c>
      <c r="D61" s="14" t="s">
        <v>119</v>
      </c>
      <c r="E61" s="14" t="s">
        <v>24</v>
      </c>
      <c r="F61" s="14"/>
      <c r="G61" s="21">
        <f>G62</f>
        <v>121749.3</v>
      </c>
    </row>
    <row r="62" spans="1:7" ht="15.75" outlineLevel="4" x14ac:dyDescent="0.2">
      <c r="A62" s="13" t="s">
        <v>25</v>
      </c>
      <c r="B62" s="14" t="s">
        <v>128</v>
      </c>
      <c r="C62" s="14" t="s">
        <v>117</v>
      </c>
      <c r="D62" s="14" t="s">
        <v>119</v>
      </c>
      <c r="E62" s="14" t="s">
        <v>26</v>
      </c>
      <c r="F62" s="14"/>
      <c r="G62" s="21">
        <f>G63+G66+G69</f>
        <v>121749.3</v>
      </c>
    </row>
    <row r="63" spans="1:7" ht="51" outlineLevel="5" x14ac:dyDescent="0.2">
      <c r="A63" s="13" t="s">
        <v>131</v>
      </c>
      <c r="B63" s="14" t="s">
        <v>128</v>
      </c>
      <c r="C63" s="14" t="s">
        <v>117</v>
      </c>
      <c r="D63" s="14" t="s">
        <v>119</v>
      </c>
      <c r="E63" s="23" t="s">
        <v>130</v>
      </c>
      <c r="F63" s="14"/>
      <c r="G63" s="21">
        <f>G64</f>
        <v>44436</v>
      </c>
    </row>
    <row r="64" spans="1:7" ht="51" outlineLevel="7" x14ac:dyDescent="0.2">
      <c r="A64" s="13" t="s">
        <v>15</v>
      </c>
      <c r="B64" s="14" t="s">
        <v>128</v>
      </c>
      <c r="C64" s="14" t="s">
        <v>117</v>
      </c>
      <c r="D64" s="14" t="s">
        <v>119</v>
      </c>
      <c r="E64" s="23" t="s">
        <v>130</v>
      </c>
      <c r="F64" s="14" t="s">
        <v>16</v>
      </c>
      <c r="G64" s="21">
        <f>G65</f>
        <v>44436</v>
      </c>
    </row>
    <row r="65" spans="1:7" ht="38.25" outlineLevel="7" x14ac:dyDescent="0.2">
      <c r="A65" s="15" t="s">
        <v>17</v>
      </c>
      <c r="B65" s="14" t="s">
        <v>128</v>
      </c>
      <c r="C65" s="14" t="s">
        <v>117</v>
      </c>
      <c r="D65" s="14" t="s">
        <v>119</v>
      </c>
      <c r="E65" s="16" t="s">
        <v>130</v>
      </c>
      <c r="F65" s="16" t="s">
        <v>18</v>
      </c>
      <c r="G65" s="22">
        <v>44436</v>
      </c>
    </row>
    <row r="66" spans="1:7" ht="63.75" outlineLevel="5" x14ac:dyDescent="0.2">
      <c r="A66" s="13" t="s">
        <v>44</v>
      </c>
      <c r="B66" s="14" t="s">
        <v>128</v>
      </c>
      <c r="C66" s="14" t="s">
        <v>117</v>
      </c>
      <c r="D66" s="14" t="s">
        <v>119</v>
      </c>
      <c r="E66" s="14" t="s">
        <v>45</v>
      </c>
      <c r="F66" s="14"/>
      <c r="G66" s="21">
        <f>G67</f>
        <v>58040</v>
      </c>
    </row>
    <row r="67" spans="1:7" ht="51" outlineLevel="7" x14ac:dyDescent="0.2">
      <c r="A67" s="13" t="s">
        <v>15</v>
      </c>
      <c r="B67" s="14" t="s">
        <v>128</v>
      </c>
      <c r="C67" s="14" t="s">
        <v>117</v>
      </c>
      <c r="D67" s="14" t="s">
        <v>119</v>
      </c>
      <c r="E67" s="14" t="s">
        <v>45</v>
      </c>
      <c r="F67" s="14" t="s">
        <v>16</v>
      </c>
      <c r="G67" s="21">
        <f>G68</f>
        <v>58040</v>
      </c>
    </row>
    <row r="68" spans="1:7" ht="38.25" outlineLevel="7" x14ac:dyDescent="0.2">
      <c r="A68" s="15" t="s">
        <v>17</v>
      </c>
      <c r="B68" s="14" t="s">
        <v>128</v>
      </c>
      <c r="C68" s="14" t="s">
        <v>117</v>
      </c>
      <c r="D68" s="14" t="s">
        <v>119</v>
      </c>
      <c r="E68" s="16" t="s">
        <v>45</v>
      </c>
      <c r="F68" s="16" t="s">
        <v>18</v>
      </c>
      <c r="G68" s="22">
        <v>58040</v>
      </c>
    </row>
    <row r="69" spans="1:7" ht="51" outlineLevel="7" x14ac:dyDescent="0.2">
      <c r="A69" s="37" t="s">
        <v>198</v>
      </c>
      <c r="B69" s="14" t="s">
        <v>128</v>
      </c>
      <c r="C69" s="14" t="s">
        <v>117</v>
      </c>
      <c r="D69" s="14" t="s">
        <v>119</v>
      </c>
      <c r="E69" s="23" t="s">
        <v>200</v>
      </c>
      <c r="F69" s="23"/>
      <c r="G69" s="27">
        <f>G70</f>
        <v>19273.3</v>
      </c>
    </row>
    <row r="70" spans="1:7" ht="15.75" customHeight="1" outlineLevel="7" x14ac:dyDescent="0.2">
      <c r="A70" s="36" t="s">
        <v>199</v>
      </c>
      <c r="B70" s="23" t="s">
        <v>128</v>
      </c>
      <c r="C70" s="23" t="s">
        <v>117</v>
      </c>
      <c r="D70" s="23" t="s">
        <v>119</v>
      </c>
      <c r="E70" s="23" t="s">
        <v>200</v>
      </c>
      <c r="F70" s="23" t="s">
        <v>16</v>
      </c>
      <c r="G70" s="27">
        <f>G71</f>
        <v>19273.3</v>
      </c>
    </row>
    <row r="71" spans="1:7" ht="38.25" outlineLevel="7" x14ac:dyDescent="0.2">
      <c r="A71" s="15" t="s">
        <v>17</v>
      </c>
      <c r="B71" s="24" t="s">
        <v>128</v>
      </c>
      <c r="C71" s="24" t="s">
        <v>117</v>
      </c>
      <c r="D71" s="24" t="s">
        <v>119</v>
      </c>
      <c r="E71" s="24" t="s">
        <v>200</v>
      </c>
      <c r="F71" s="24" t="s">
        <v>18</v>
      </c>
      <c r="G71" s="35">
        <v>19273.3</v>
      </c>
    </row>
    <row r="72" spans="1:7" ht="15.75" outlineLevel="1" x14ac:dyDescent="0.2">
      <c r="A72" s="13" t="s">
        <v>46</v>
      </c>
      <c r="B72" s="14" t="s">
        <v>128</v>
      </c>
      <c r="C72" s="14" t="s">
        <v>120</v>
      </c>
      <c r="D72" s="14"/>
      <c r="E72" s="14"/>
      <c r="F72" s="14"/>
      <c r="G72" s="21">
        <f>G73</f>
        <v>153000</v>
      </c>
    </row>
    <row r="73" spans="1:7" ht="25.5" outlineLevel="2" x14ac:dyDescent="0.2">
      <c r="A73" s="13" t="s">
        <v>47</v>
      </c>
      <c r="B73" s="14" t="s">
        <v>128</v>
      </c>
      <c r="C73" s="14" t="s">
        <v>120</v>
      </c>
      <c r="D73" s="14" t="s">
        <v>121</v>
      </c>
      <c r="E73" s="14"/>
      <c r="F73" s="14"/>
      <c r="G73" s="21">
        <f>G74</f>
        <v>153000</v>
      </c>
    </row>
    <row r="74" spans="1:7" ht="25.5" outlineLevel="3" x14ac:dyDescent="0.2">
      <c r="A74" s="13" t="s">
        <v>23</v>
      </c>
      <c r="B74" s="14" t="s">
        <v>128</v>
      </c>
      <c r="C74" s="14" t="s">
        <v>120</v>
      </c>
      <c r="D74" s="14" t="s">
        <v>121</v>
      </c>
      <c r="E74" s="14" t="s">
        <v>24</v>
      </c>
      <c r="F74" s="14"/>
      <c r="G74" s="21">
        <f>G75</f>
        <v>153000</v>
      </c>
    </row>
    <row r="75" spans="1:7" ht="15.75" outlineLevel="4" x14ac:dyDescent="0.2">
      <c r="A75" s="13" t="s">
        <v>25</v>
      </c>
      <c r="B75" s="14" t="s">
        <v>128</v>
      </c>
      <c r="C75" s="14" t="s">
        <v>120</v>
      </c>
      <c r="D75" s="14" t="s">
        <v>121</v>
      </c>
      <c r="E75" s="14" t="s">
        <v>26</v>
      </c>
      <c r="F75" s="14"/>
      <c r="G75" s="21">
        <f>G76</f>
        <v>153000</v>
      </c>
    </row>
    <row r="76" spans="1:7" ht="51" outlineLevel="5" x14ac:dyDescent="0.2">
      <c r="A76" s="13" t="s">
        <v>48</v>
      </c>
      <c r="B76" s="14" t="s">
        <v>128</v>
      </c>
      <c r="C76" s="14" t="s">
        <v>120</v>
      </c>
      <c r="D76" s="14" t="s">
        <v>121</v>
      </c>
      <c r="E76" s="14" t="s">
        <v>49</v>
      </c>
      <c r="F76" s="14"/>
      <c r="G76" s="21">
        <f>G77+G79</f>
        <v>153000</v>
      </c>
    </row>
    <row r="77" spans="1:7" ht="102" outlineLevel="7" x14ac:dyDescent="0.2">
      <c r="A77" s="13" t="s">
        <v>8</v>
      </c>
      <c r="B77" s="14" t="s">
        <v>128</v>
      </c>
      <c r="C77" s="14" t="s">
        <v>120</v>
      </c>
      <c r="D77" s="14" t="s">
        <v>121</v>
      </c>
      <c r="E77" s="14" t="s">
        <v>49</v>
      </c>
      <c r="F77" s="14" t="s">
        <v>9</v>
      </c>
      <c r="G77" s="21">
        <f>G78</f>
        <v>146600</v>
      </c>
    </row>
    <row r="78" spans="1:7" ht="38.25" outlineLevel="7" x14ac:dyDescent="0.2">
      <c r="A78" s="15" t="s">
        <v>10</v>
      </c>
      <c r="B78" s="14" t="s">
        <v>128</v>
      </c>
      <c r="C78" s="14" t="s">
        <v>120</v>
      </c>
      <c r="D78" s="14" t="s">
        <v>121</v>
      </c>
      <c r="E78" s="16" t="s">
        <v>49</v>
      </c>
      <c r="F78" s="16" t="s">
        <v>11</v>
      </c>
      <c r="G78" s="22">
        <v>146600</v>
      </c>
    </row>
    <row r="79" spans="1:7" ht="51" outlineLevel="7" x14ac:dyDescent="0.2">
      <c r="A79" s="13" t="s">
        <v>15</v>
      </c>
      <c r="B79" s="14" t="s">
        <v>128</v>
      </c>
      <c r="C79" s="14" t="s">
        <v>120</v>
      </c>
      <c r="D79" s="14" t="s">
        <v>121</v>
      </c>
      <c r="E79" s="14" t="s">
        <v>49</v>
      </c>
      <c r="F79" s="14" t="s">
        <v>16</v>
      </c>
      <c r="G79" s="21">
        <f>G80</f>
        <v>6400</v>
      </c>
    </row>
    <row r="80" spans="1:7" ht="38.25" outlineLevel="7" x14ac:dyDescent="0.2">
      <c r="A80" s="15" t="s">
        <v>17</v>
      </c>
      <c r="B80" s="14" t="s">
        <v>128</v>
      </c>
      <c r="C80" s="14" t="s">
        <v>120</v>
      </c>
      <c r="D80" s="14" t="s">
        <v>121</v>
      </c>
      <c r="E80" s="16" t="s">
        <v>49</v>
      </c>
      <c r="F80" s="16" t="s">
        <v>18</v>
      </c>
      <c r="G80" s="22">
        <v>6400</v>
      </c>
    </row>
    <row r="81" spans="1:7" ht="38.25" outlineLevel="1" x14ac:dyDescent="0.2">
      <c r="A81" s="13" t="s">
        <v>50</v>
      </c>
      <c r="B81" s="14" t="s">
        <v>128</v>
      </c>
      <c r="C81" s="14" t="s">
        <v>121</v>
      </c>
      <c r="D81" s="14"/>
      <c r="E81" s="14"/>
      <c r="F81" s="14"/>
      <c r="G81" s="21">
        <f t="shared" ref="G81:G87" si="0">G82</f>
        <v>580140.80000000005</v>
      </c>
    </row>
    <row r="82" spans="1:7" ht="25.5" outlineLevel="2" x14ac:dyDescent="0.2">
      <c r="A82" s="13" t="s">
        <v>51</v>
      </c>
      <c r="B82" s="14" t="s">
        <v>128</v>
      </c>
      <c r="C82" s="14" t="s">
        <v>121</v>
      </c>
      <c r="D82" s="14" t="s">
        <v>123</v>
      </c>
      <c r="E82" s="14"/>
      <c r="F82" s="14"/>
      <c r="G82" s="21">
        <f t="shared" si="0"/>
        <v>580140.80000000005</v>
      </c>
    </row>
    <row r="83" spans="1:7" ht="89.25" outlineLevel="3" x14ac:dyDescent="0.2">
      <c r="A83" s="13" t="s">
        <v>134</v>
      </c>
      <c r="B83" s="14" t="s">
        <v>128</v>
      </c>
      <c r="C83" s="14" t="s">
        <v>121</v>
      </c>
      <c r="D83" s="14" t="s">
        <v>123</v>
      </c>
      <c r="E83" s="14" t="s">
        <v>132</v>
      </c>
      <c r="F83" s="14"/>
      <c r="G83" s="21">
        <f t="shared" si="0"/>
        <v>580140.80000000005</v>
      </c>
    </row>
    <row r="84" spans="1:7" ht="51" outlineLevel="4" x14ac:dyDescent="0.2">
      <c r="A84" s="13" t="s">
        <v>133</v>
      </c>
      <c r="B84" s="14" t="s">
        <v>128</v>
      </c>
      <c r="C84" s="14" t="s">
        <v>121</v>
      </c>
      <c r="D84" s="14" t="s">
        <v>123</v>
      </c>
      <c r="E84" s="14" t="s">
        <v>135</v>
      </c>
      <c r="F84" s="14"/>
      <c r="G84" s="21">
        <f>G85+G92</f>
        <v>580140.80000000005</v>
      </c>
    </row>
    <row r="85" spans="1:7" ht="38.25" outlineLevel="5" x14ac:dyDescent="0.2">
      <c r="A85" s="13" t="s">
        <v>52</v>
      </c>
      <c r="B85" s="14" t="s">
        <v>128</v>
      </c>
      <c r="C85" s="14" t="s">
        <v>121</v>
      </c>
      <c r="D85" s="14" t="s">
        <v>123</v>
      </c>
      <c r="E85" s="14" t="s">
        <v>136</v>
      </c>
      <c r="F85" s="14"/>
      <c r="G85" s="21">
        <f>G86+G89</f>
        <v>578940.80000000005</v>
      </c>
    </row>
    <row r="86" spans="1:7" ht="140.25" outlineLevel="6" x14ac:dyDescent="0.2">
      <c r="A86" s="38" t="s">
        <v>203</v>
      </c>
      <c r="B86" s="14" t="s">
        <v>128</v>
      </c>
      <c r="C86" s="14" t="s">
        <v>121</v>
      </c>
      <c r="D86" s="14" t="s">
        <v>123</v>
      </c>
      <c r="E86" s="14" t="s">
        <v>204</v>
      </c>
      <c r="F86" s="14"/>
      <c r="G86" s="21">
        <f t="shared" si="0"/>
        <v>570000</v>
      </c>
    </row>
    <row r="87" spans="1:7" ht="25.5" outlineLevel="7" x14ac:dyDescent="0.2">
      <c r="A87" s="36" t="s">
        <v>199</v>
      </c>
      <c r="B87" s="14" t="s">
        <v>128</v>
      </c>
      <c r="C87" s="14" t="s">
        <v>121</v>
      </c>
      <c r="D87" s="14" t="s">
        <v>123</v>
      </c>
      <c r="E87" s="14" t="s">
        <v>204</v>
      </c>
      <c r="F87" s="14" t="s">
        <v>16</v>
      </c>
      <c r="G87" s="21">
        <f t="shared" si="0"/>
        <v>570000</v>
      </c>
    </row>
    <row r="88" spans="1:7" ht="38.25" outlineLevel="7" x14ac:dyDescent="0.2">
      <c r="A88" s="15" t="s">
        <v>17</v>
      </c>
      <c r="B88" s="14" t="s">
        <v>128</v>
      </c>
      <c r="C88" s="14" t="s">
        <v>121</v>
      </c>
      <c r="D88" s="14" t="s">
        <v>123</v>
      </c>
      <c r="E88" s="14" t="s">
        <v>204</v>
      </c>
      <c r="F88" s="16" t="s">
        <v>18</v>
      </c>
      <c r="G88" s="22">
        <v>570000</v>
      </c>
    </row>
    <row r="89" spans="1:7" ht="51" outlineLevel="7" x14ac:dyDescent="0.2">
      <c r="A89" s="37" t="s">
        <v>201</v>
      </c>
      <c r="B89" s="14" t="s">
        <v>128</v>
      </c>
      <c r="C89" s="14" t="s">
        <v>121</v>
      </c>
      <c r="D89" s="14" t="s">
        <v>123</v>
      </c>
      <c r="E89" s="14" t="s">
        <v>202</v>
      </c>
      <c r="F89" s="16"/>
      <c r="G89" s="27">
        <f>G90</f>
        <v>8940.7999999999993</v>
      </c>
    </row>
    <row r="90" spans="1:7" ht="20.25" customHeight="1" outlineLevel="7" x14ac:dyDescent="0.2">
      <c r="A90" s="36" t="s">
        <v>199</v>
      </c>
      <c r="B90" s="14" t="s">
        <v>128</v>
      </c>
      <c r="C90" s="14" t="s">
        <v>121</v>
      </c>
      <c r="D90" s="14" t="s">
        <v>123</v>
      </c>
      <c r="E90" s="14" t="s">
        <v>202</v>
      </c>
      <c r="F90" s="23" t="s">
        <v>16</v>
      </c>
      <c r="G90" s="27">
        <f>G91</f>
        <v>8940.7999999999993</v>
      </c>
    </row>
    <row r="91" spans="1:7" ht="38.25" outlineLevel="7" x14ac:dyDescent="0.2">
      <c r="A91" s="15" t="s">
        <v>17</v>
      </c>
      <c r="B91" s="24" t="s">
        <v>128</v>
      </c>
      <c r="C91" s="24" t="s">
        <v>121</v>
      </c>
      <c r="D91" s="24" t="s">
        <v>123</v>
      </c>
      <c r="E91" s="24" t="s">
        <v>202</v>
      </c>
      <c r="F91" s="24" t="s">
        <v>18</v>
      </c>
      <c r="G91" s="35">
        <v>8940.7999999999993</v>
      </c>
    </row>
    <row r="92" spans="1:7" ht="51" outlineLevel="7" x14ac:dyDescent="0.2">
      <c r="A92" s="37" t="s">
        <v>205</v>
      </c>
      <c r="B92" s="14" t="s">
        <v>128</v>
      </c>
      <c r="C92" s="14" t="s">
        <v>121</v>
      </c>
      <c r="D92" s="14" t="s">
        <v>123</v>
      </c>
      <c r="E92" s="14" t="s">
        <v>206</v>
      </c>
      <c r="F92" s="16"/>
      <c r="G92" s="27">
        <f>G93</f>
        <v>1200</v>
      </c>
    </row>
    <row r="93" spans="1:7" ht="17.25" customHeight="1" outlineLevel="7" x14ac:dyDescent="0.2">
      <c r="A93" s="36" t="s">
        <v>199</v>
      </c>
      <c r="B93" s="14" t="s">
        <v>128</v>
      </c>
      <c r="C93" s="14" t="s">
        <v>121</v>
      </c>
      <c r="D93" s="14" t="s">
        <v>123</v>
      </c>
      <c r="E93" s="14" t="s">
        <v>206</v>
      </c>
      <c r="F93" s="23" t="s">
        <v>16</v>
      </c>
      <c r="G93" s="27">
        <f>G94</f>
        <v>1200</v>
      </c>
    </row>
    <row r="94" spans="1:7" ht="38.25" outlineLevel="7" x14ac:dyDescent="0.2">
      <c r="A94" s="15" t="s">
        <v>17</v>
      </c>
      <c r="B94" s="14" t="s">
        <v>128</v>
      </c>
      <c r="C94" s="14" t="s">
        <v>121</v>
      </c>
      <c r="D94" s="14" t="s">
        <v>123</v>
      </c>
      <c r="E94" s="14" t="s">
        <v>206</v>
      </c>
      <c r="F94" s="16" t="s">
        <v>18</v>
      </c>
      <c r="G94" s="22">
        <v>1200</v>
      </c>
    </row>
    <row r="95" spans="1:7" ht="15.75" outlineLevel="1" x14ac:dyDescent="0.2">
      <c r="A95" s="13" t="s">
        <v>53</v>
      </c>
      <c r="B95" s="14" t="s">
        <v>128</v>
      </c>
      <c r="C95" s="14" t="s">
        <v>118</v>
      </c>
      <c r="D95" s="14"/>
      <c r="E95" s="14"/>
      <c r="F95" s="14"/>
      <c r="G95" s="21">
        <f>G96+G123</f>
        <v>4341557.9799999995</v>
      </c>
    </row>
    <row r="96" spans="1:7" ht="25.5" outlineLevel="2" x14ac:dyDescent="0.2">
      <c r="A96" s="13" t="s">
        <v>54</v>
      </c>
      <c r="B96" s="14" t="s">
        <v>128</v>
      </c>
      <c r="C96" s="14" t="s">
        <v>118</v>
      </c>
      <c r="D96" s="14" t="s">
        <v>122</v>
      </c>
      <c r="E96" s="14"/>
      <c r="F96" s="14"/>
      <c r="G96" s="21">
        <f>G97</f>
        <v>4173725.9799999995</v>
      </c>
    </row>
    <row r="97" spans="1:7" ht="89.25" outlineLevel="3" x14ac:dyDescent="0.2">
      <c r="A97" s="13" t="s">
        <v>137</v>
      </c>
      <c r="B97" s="14" t="s">
        <v>128</v>
      </c>
      <c r="C97" s="14" t="s">
        <v>118</v>
      </c>
      <c r="D97" s="14" t="s">
        <v>122</v>
      </c>
      <c r="E97" s="14" t="s">
        <v>132</v>
      </c>
      <c r="F97" s="14"/>
      <c r="G97" s="21">
        <f>G98</f>
        <v>4173725.9799999995</v>
      </c>
    </row>
    <row r="98" spans="1:7" ht="63.75" outlineLevel="4" x14ac:dyDescent="0.2">
      <c r="A98" s="13" t="s">
        <v>138</v>
      </c>
      <c r="B98" s="14" t="s">
        <v>128</v>
      </c>
      <c r="C98" s="14" t="s">
        <v>118</v>
      </c>
      <c r="D98" s="14" t="s">
        <v>122</v>
      </c>
      <c r="E98" s="14" t="s">
        <v>139</v>
      </c>
      <c r="F98" s="14"/>
      <c r="G98" s="21">
        <f>G99+G103+G107</f>
        <v>4173725.9799999995</v>
      </c>
    </row>
    <row r="99" spans="1:7" ht="38.25" outlineLevel="5" x14ac:dyDescent="0.2">
      <c r="A99" s="13" t="s">
        <v>55</v>
      </c>
      <c r="B99" s="14" t="s">
        <v>128</v>
      </c>
      <c r="C99" s="14" t="s">
        <v>118</v>
      </c>
      <c r="D99" s="14" t="s">
        <v>122</v>
      </c>
      <c r="E99" s="14" t="s">
        <v>140</v>
      </c>
      <c r="F99" s="14"/>
      <c r="G99" s="21">
        <f>G100</f>
        <v>1183278.2</v>
      </c>
    </row>
    <row r="100" spans="1:7" ht="51" outlineLevel="6" x14ac:dyDescent="0.2">
      <c r="A100" s="13" t="s">
        <v>56</v>
      </c>
      <c r="B100" s="14" t="s">
        <v>128</v>
      </c>
      <c r="C100" s="14" t="s">
        <v>118</v>
      </c>
      <c r="D100" s="14" t="s">
        <v>122</v>
      </c>
      <c r="E100" s="14" t="s">
        <v>141</v>
      </c>
      <c r="F100" s="14"/>
      <c r="G100" s="21">
        <f>G101</f>
        <v>1183278.2</v>
      </c>
    </row>
    <row r="101" spans="1:7" ht="51" outlineLevel="7" x14ac:dyDescent="0.2">
      <c r="A101" s="13" t="s">
        <v>15</v>
      </c>
      <c r="B101" s="14" t="s">
        <v>128</v>
      </c>
      <c r="C101" s="14" t="s">
        <v>118</v>
      </c>
      <c r="D101" s="14" t="s">
        <v>122</v>
      </c>
      <c r="E101" s="14" t="s">
        <v>141</v>
      </c>
      <c r="F101" s="14" t="s">
        <v>16</v>
      </c>
      <c r="G101" s="21">
        <f>G102</f>
        <v>1183278.2</v>
      </c>
    </row>
    <row r="102" spans="1:7" ht="38.25" outlineLevel="7" x14ac:dyDescent="0.2">
      <c r="A102" s="15" t="s">
        <v>17</v>
      </c>
      <c r="B102" s="14" t="s">
        <v>128</v>
      </c>
      <c r="C102" s="14" t="s">
        <v>118</v>
      </c>
      <c r="D102" s="14" t="s">
        <v>122</v>
      </c>
      <c r="E102" s="24" t="s">
        <v>141</v>
      </c>
      <c r="F102" s="16" t="s">
        <v>18</v>
      </c>
      <c r="G102" s="22">
        <v>1183278.2</v>
      </c>
    </row>
    <row r="103" spans="1:7" ht="51" outlineLevel="7" x14ac:dyDescent="0.2">
      <c r="A103" s="30" t="s">
        <v>143</v>
      </c>
      <c r="B103" s="14" t="s">
        <v>128</v>
      </c>
      <c r="C103" s="14" t="s">
        <v>118</v>
      </c>
      <c r="D103" s="14" t="s">
        <v>122</v>
      </c>
      <c r="E103" s="26" t="s">
        <v>145</v>
      </c>
      <c r="F103" s="16"/>
      <c r="G103" s="27">
        <f>G104</f>
        <v>136000</v>
      </c>
    </row>
    <row r="104" spans="1:7" ht="51" outlineLevel="7" x14ac:dyDescent="0.2">
      <c r="A104" s="28" t="s">
        <v>144</v>
      </c>
      <c r="B104" s="14" t="s">
        <v>128</v>
      </c>
      <c r="C104" s="14" t="s">
        <v>118</v>
      </c>
      <c r="D104" s="14" t="s">
        <v>122</v>
      </c>
      <c r="E104" s="23" t="s">
        <v>142</v>
      </c>
      <c r="F104" s="16"/>
      <c r="G104" s="27">
        <f>G105</f>
        <v>136000</v>
      </c>
    </row>
    <row r="105" spans="1:7" ht="51" outlineLevel="7" x14ac:dyDescent="0.2">
      <c r="A105" s="13" t="s">
        <v>15</v>
      </c>
      <c r="B105" s="14" t="s">
        <v>128</v>
      </c>
      <c r="C105" s="14" t="s">
        <v>118</v>
      </c>
      <c r="D105" s="14" t="s">
        <v>122</v>
      </c>
      <c r="E105" s="24" t="s">
        <v>142</v>
      </c>
      <c r="F105" s="14" t="s">
        <v>16</v>
      </c>
      <c r="G105" s="21">
        <v>136000</v>
      </c>
    </row>
    <row r="106" spans="1:7" ht="38.25" outlineLevel="7" x14ac:dyDescent="0.2">
      <c r="A106" s="15" t="s">
        <v>17</v>
      </c>
      <c r="B106" s="14" t="s">
        <v>128</v>
      </c>
      <c r="C106" s="14" t="s">
        <v>118</v>
      </c>
      <c r="D106" s="14" t="s">
        <v>122</v>
      </c>
      <c r="E106" s="24" t="s">
        <v>142</v>
      </c>
      <c r="F106" s="16" t="s">
        <v>18</v>
      </c>
      <c r="G106" s="22">
        <v>30000</v>
      </c>
    </row>
    <row r="107" spans="1:7" ht="76.5" outlineLevel="5" x14ac:dyDescent="0.2">
      <c r="A107" s="28" t="s">
        <v>146</v>
      </c>
      <c r="B107" s="14" t="s">
        <v>128</v>
      </c>
      <c r="C107" s="14" t="s">
        <v>118</v>
      </c>
      <c r="D107" s="14" t="s">
        <v>122</v>
      </c>
      <c r="E107" s="14" t="s">
        <v>147</v>
      </c>
      <c r="F107" s="14"/>
      <c r="G107" s="21">
        <f>G108+G111+G114+G117+G120</f>
        <v>2854447.78</v>
      </c>
    </row>
    <row r="108" spans="1:7" ht="51" outlineLevel="6" x14ac:dyDescent="0.2">
      <c r="A108" s="28" t="s">
        <v>57</v>
      </c>
      <c r="B108" s="14" t="s">
        <v>128</v>
      </c>
      <c r="C108" s="14" t="s">
        <v>118</v>
      </c>
      <c r="D108" s="14" t="s">
        <v>122</v>
      </c>
      <c r="E108" s="14" t="s">
        <v>148</v>
      </c>
      <c r="F108" s="14"/>
      <c r="G108" s="21">
        <f>G109</f>
        <v>269624.88</v>
      </c>
    </row>
    <row r="109" spans="1:7" ht="51" outlineLevel="7" x14ac:dyDescent="0.2">
      <c r="A109" s="13" t="s">
        <v>15</v>
      </c>
      <c r="B109" s="14" t="s">
        <v>128</v>
      </c>
      <c r="C109" s="14" t="s">
        <v>118</v>
      </c>
      <c r="D109" s="14" t="s">
        <v>122</v>
      </c>
      <c r="E109" s="14" t="s">
        <v>148</v>
      </c>
      <c r="F109" s="14" t="s">
        <v>16</v>
      </c>
      <c r="G109" s="21">
        <f>G110</f>
        <v>269624.88</v>
      </c>
    </row>
    <row r="110" spans="1:7" ht="38.25" outlineLevel="7" x14ac:dyDescent="0.2">
      <c r="A110" s="15" t="s">
        <v>17</v>
      </c>
      <c r="B110" s="14" t="s">
        <v>128</v>
      </c>
      <c r="C110" s="14" t="s">
        <v>118</v>
      </c>
      <c r="D110" s="14" t="s">
        <v>122</v>
      </c>
      <c r="E110" s="14" t="s">
        <v>148</v>
      </c>
      <c r="F110" s="16" t="s">
        <v>18</v>
      </c>
      <c r="G110" s="22">
        <v>269624.88</v>
      </c>
    </row>
    <row r="111" spans="1:7" ht="38.25" outlineLevel="6" x14ac:dyDescent="0.2">
      <c r="A111" s="28" t="s">
        <v>58</v>
      </c>
      <c r="B111" s="14" t="s">
        <v>128</v>
      </c>
      <c r="C111" s="14" t="s">
        <v>118</v>
      </c>
      <c r="D111" s="14" t="s">
        <v>122</v>
      </c>
      <c r="E111" s="26" t="s">
        <v>149</v>
      </c>
      <c r="F111" s="14"/>
      <c r="G111" s="21">
        <f>G112</f>
        <v>1125665</v>
      </c>
    </row>
    <row r="112" spans="1:7" ht="51" outlineLevel="7" x14ac:dyDescent="0.2">
      <c r="A112" s="13" t="s">
        <v>15</v>
      </c>
      <c r="B112" s="14" t="s">
        <v>128</v>
      </c>
      <c r="C112" s="14" t="s">
        <v>118</v>
      </c>
      <c r="D112" s="14" t="s">
        <v>122</v>
      </c>
      <c r="E112" s="26" t="s">
        <v>149</v>
      </c>
      <c r="F112" s="14" t="s">
        <v>16</v>
      </c>
      <c r="G112" s="21">
        <f>G113</f>
        <v>1125665</v>
      </c>
    </row>
    <row r="113" spans="1:7" ht="38.25" outlineLevel="7" x14ac:dyDescent="0.2">
      <c r="A113" s="15" t="s">
        <v>17</v>
      </c>
      <c r="B113" s="14" t="s">
        <v>128</v>
      </c>
      <c r="C113" s="14" t="s">
        <v>118</v>
      </c>
      <c r="D113" s="14" t="s">
        <v>122</v>
      </c>
      <c r="E113" s="31" t="s">
        <v>149</v>
      </c>
      <c r="F113" s="16" t="s">
        <v>18</v>
      </c>
      <c r="G113" s="22">
        <v>1125665</v>
      </c>
    </row>
    <row r="114" spans="1:7" ht="140.25" outlineLevel="6" x14ac:dyDescent="0.2">
      <c r="A114" s="17" t="s">
        <v>59</v>
      </c>
      <c r="B114" s="14" t="s">
        <v>128</v>
      </c>
      <c r="C114" s="14" t="s">
        <v>118</v>
      </c>
      <c r="D114" s="14" t="s">
        <v>122</v>
      </c>
      <c r="E114" s="14" t="s">
        <v>150</v>
      </c>
      <c r="F114" s="14"/>
      <c r="G114" s="21">
        <f>G115</f>
        <v>897000</v>
      </c>
    </row>
    <row r="115" spans="1:7" ht="51" outlineLevel="7" x14ac:dyDescent="0.2">
      <c r="A115" s="13" t="s">
        <v>15</v>
      </c>
      <c r="B115" s="14" t="s">
        <v>128</v>
      </c>
      <c r="C115" s="14" t="s">
        <v>118</v>
      </c>
      <c r="D115" s="14" t="s">
        <v>122</v>
      </c>
      <c r="E115" s="14" t="s">
        <v>150</v>
      </c>
      <c r="F115" s="14" t="s">
        <v>16</v>
      </c>
      <c r="G115" s="21">
        <f>G116</f>
        <v>897000</v>
      </c>
    </row>
    <row r="116" spans="1:7" ht="38.25" outlineLevel="7" x14ac:dyDescent="0.2">
      <c r="A116" s="15" t="s">
        <v>17</v>
      </c>
      <c r="B116" s="14" t="s">
        <v>128</v>
      </c>
      <c r="C116" s="14" t="s">
        <v>118</v>
      </c>
      <c r="D116" s="14" t="s">
        <v>122</v>
      </c>
      <c r="E116" s="24" t="s">
        <v>150</v>
      </c>
      <c r="F116" s="16" t="s">
        <v>18</v>
      </c>
      <c r="G116" s="22">
        <v>897000</v>
      </c>
    </row>
    <row r="117" spans="1:7" ht="140.25" outlineLevel="6" x14ac:dyDescent="0.2">
      <c r="A117" s="17" t="s">
        <v>60</v>
      </c>
      <c r="B117" s="14" t="s">
        <v>128</v>
      </c>
      <c r="C117" s="14" t="s">
        <v>118</v>
      </c>
      <c r="D117" s="14" t="s">
        <v>122</v>
      </c>
      <c r="E117" s="14" t="s">
        <v>187</v>
      </c>
      <c r="F117" s="14"/>
      <c r="G117" s="21">
        <f>G118</f>
        <v>299000</v>
      </c>
    </row>
    <row r="118" spans="1:7" ht="51" outlineLevel="7" x14ac:dyDescent="0.2">
      <c r="A118" s="13" t="s">
        <v>15</v>
      </c>
      <c r="B118" s="14" t="s">
        <v>128</v>
      </c>
      <c r="C118" s="14" t="s">
        <v>118</v>
      </c>
      <c r="D118" s="14" t="s">
        <v>122</v>
      </c>
      <c r="E118" s="14" t="s">
        <v>187</v>
      </c>
      <c r="F118" s="14" t="s">
        <v>16</v>
      </c>
      <c r="G118" s="21">
        <f>G119</f>
        <v>299000</v>
      </c>
    </row>
    <row r="119" spans="1:7" ht="38.25" outlineLevel="7" x14ac:dyDescent="0.2">
      <c r="A119" s="15" t="s">
        <v>17</v>
      </c>
      <c r="B119" s="14" t="s">
        <v>128</v>
      </c>
      <c r="C119" s="14" t="s">
        <v>118</v>
      </c>
      <c r="D119" s="14" t="s">
        <v>122</v>
      </c>
      <c r="E119" s="24" t="s">
        <v>187</v>
      </c>
      <c r="F119" s="16" t="s">
        <v>18</v>
      </c>
      <c r="G119" s="22">
        <v>299000</v>
      </c>
    </row>
    <row r="120" spans="1:7" ht="38.25" outlineLevel="7" x14ac:dyDescent="0.2">
      <c r="A120" s="28" t="s">
        <v>151</v>
      </c>
      <c r="B120" s="14" t="s">
        <v>128</v>
      </c>
      <c r="C120" s="14" t="s">
        <v>118</v>
      </c>
      <c r="D120" s="14" t="s">
        <v>122</v>
      </c>
      <c r="E120" s="14" t="s">
        <v>152</v>
      </c>
      <c r="F120" s="16"/>
      <c r="G120" s="27">
        <f>G121</f>
        <v>263157.90000000002</v>
      </c>
    </row>
    <row r="121" spans="1:7" ht="51" outlineLevel="7" x14ac:dyDescent="0.2">
      <c r="A121" s="13" t="s">
        <v>15</v>
      </c>
      <c r="B121" s="14" t="s">
        <v>128</v>
      </c>
      <c r="C121" s="14" t="s">
        <v>118</v>
      </c>
      <c r="D121" s="14" t="s">
        <v>122</v>
      </c>
      <c r="E121" s="14" t="s">
        <v>152</v>
      </c>
      <c r="F121" s="23" t="s">
        <v>16</v>
      </c>
      <c r="G121" s="27">
        <f>G122</f>
        <v>263157.90000000002</v>
      </c>
    </row>
    <row r="122" spans="1:7" ht="38.25" outlineLevel="7" x14ac:dyDescent="0.2">
      <c r="A122" s="15" t="s">
        <v>17</v>
      </c>
      <c r="B122" s="24" t="s">
        <v>128</v>
      </c>
      <c r="C122" s="24" t="s">
        <v>118</v>
      </c>
      <c r="D122" s="24" t="s">
        <v>122</v>
      </c>
      <c r="E122" s="24" t="s">
        <v>152</v>
      </c>
      <c r="F122" s="16" t="s">
        <v>18</v>
      </c>
      <c r="G122" s="22">
        <v>263157.90000000002</v>
      </c>
    </row>
    <row r="123" spans="1:7" ht="25.5" outlineLevel="2" x14ac:dyDescent="0.2">
      <c r="A123" s="13" t="s">
        <v>61</v>
      </c>
      <c r="B123" s="14" t="s">
        <v>128</v>
      </c>
      <c r="C123" s="14" t="s">
        <v>118</v>
      </c>
      <c r="D123" s="14" t="s">
        <v>124</v>
      </c>
      <c r="E123" s="14"/>
      <c r="F123" s="14"/>
      <c r="G123" s="21">
        <f>G124</f>
        <v>167832</v>
      </c>
    </row>
    <row r="124" spans="1:7" ht="25.5" outlineLevel="3" x14ac:dyDescent="0.2">
      <c r="A124" s="13" t="s">
        <v>23</v>
      </c>
      <c r="B124" s="14" t="s">
        <v>128</v>
      </c>
      <c r="C124" s="14" t="s">
        <v>118</v>
      </c>
      <c r="D124" s="14" t="s">
        <v>124</v>
      </c>
      <c r="E124" s="14" t="s">
        <v>24</v>
      </c>
      <c r="F124" s="14"/>
      <c r="G124" s="21">
        <f>G125</f>
        <v>167832</v>
      </c>
    </row>
    <row r="125" spans="1:7" ht="15.75" outlineLevel="4" x14ac:dyDescent="0.2">
      <c r="A125" s="13" t="s">
        <v>25</v>
      </c>
      <c r="B125" s="14" t="s">
        <v>128</v>
      </c>
      <c r="C125" s="14" t="s">
        <v>118</v>
      </c>
      <c r="D125" s="14" t="s">
        <v>124</v>
      </c>
      <c r="E125" s="14" t="s">
        <v>26</v>
      </c>
      <c r="F125" s="14"/>
      <c r="G125" s="21">
        <f>G126</f>
        <v>167832</v>
      </c>
    </row>
    <row r="126" spans="1:7" ht="51" outlineLevel="5" x14ac:dyDescent="0.2">
      <c r="A126" s="13" t="s">
        <v>62</v>
      </c>
      <c r="B126" s="14" t="s">
        <v>128</v>
      </c>
      <c r="C126" s="14" t="s">
        <v>118</v>
      </c>
      <c r="D126" s="14" t="s">
        <v>124</v>
      </c>
      <c r="E126" s="14" t="s">
        <v>63</v>
      </c>
      <c r="F126" s="14"/>
      <c r="G126" s="21">
        <f>G127</f>
        <v>167832</v>
      </c>
    </row>
    <row r="127" spans="1:7" ht="51" outlineLevel="7" x14ac:dyDescent="0.2">
      <c r="A127" s="13" t="s">
        <v>15</v>
      </c>
      <c r="B127" s="14" t="s">
        <v>128</v>
      </c>
      <c r="C127" s="14" t="s">
        <v>118</v>
      </c>
      <c r="D127" s="14" t="s">
        <v>124</v>
      </c>
      <c r="E127" s="14" t="s">
        <v>63</v>
      </c>
      <c r="F127" s="14" t="s">
        <v>16</v>
      </c>
      <c r="G127" s="21">
        <f>G128</f>
        <v>167832</v>
      </c>
    </row>
    <row r="128" spans="1:7" ht="38.25" outlineLevel="7" x14ac:dyDescent="0.2">
      <c r="A128" s="15" t="s">
        <v>17</v>
      </c>
      <c r="B128" s="14" t="s">
        <v>128</v>
      </c>
      <c r="C128" s="14" t="s">
        <v>118</v>
      </c>
      <c r="D128" s="14" t="s">
        <v>124</v>
      </c>
      <c r="E128" s="16" t="s">
        <v>63</v>
      </c>
      <c r="F128" s="16" t="s">
        <v>18</v>
      </c>
      <c r="G128" s="22">
        <v>167832</v>
      </c>
    </row>
    <row r="129" spans="1:7" ht="25.5" outlineLevel="1" x14ac:dyDescent="0.2">
      <c r="A129" s="13" t="s">
        <v>64</v>
      </c>
      <c r="B129" s="14" t="s">
        <v>128</v>
      </c>
      <c r="C129" s="14" t="s">
        <v>125</v>
      </c>
      <c r="D129" s="14"/>
      <c r="E129" s="14"/>
      <c r="F129" s="14"/>
      <c r="G129" s="21">
        <f>G130+G163+G170</f>
        <v>22111981.050000001</v>
      </c>
    </row>
    <row r="130" spans="1:7" ht="15.75" outlineLevel="2" collapsed="1" x14ac:dyDescent="0.2">
      <c r="A130" s="13" t="s">
        <v>65</v>
      </c>
      <c r="B130" s="14" t="s">
        <v>128</v>
      </c>
      <c r="C130" s="14" t="s">
        <v>125</v>
      </c>
      <c r="D130" s="14" t="s">
        <v>117</v>
      </c>
      <c r="E130" s="14"/>
      <c r="F130" s="14"/>
      <c r="G130" s="21">
        <f>G147+G154+G159</f>
        <v>8727714.3399999999</v>
      </c>
    </row>
    <row r="131" spans="1:7" ht="127.5" hidden="1" outlineLevel="3" x14ac:dyDescent="0.2">
      <c r="A131" s="13" t="s">
        <v>66</v>
      </c>
      <c r="B131" s="14" t="s">
        <v>128</v>
      </c>
      <c r="C131" s="14" t="s">
        <v>125</v>
      </c>
      <c r="D131" s="14" t="s">
        <v>117</v>
      </c>
      <c r="E131" s="14" t="s">
        <v>67</v>
      </c>
      <c r="F131" s="14"/>
      <c r="G131" s="21">
        <v>0</v>
      </c>
    </row>
    <row r="132" spans="1:7" ht="51" hidden="1" outlineLevel="4" x14ac:dyDescent="0.2">
      <c r="A132" s="13" t="s">
        <v>68</v>
      </c>
      <c r="B132" s="14" t="s">
        <v>128</v>
      </c>
      <c r="C132" s="14" t="s">
        <v>125</v>
      </c>
      <c r="D132" s="14" t="s">
        <v>117</v>
      </c>
      <c r="E132" s="14" t="s">
        <v>69</v>
      </c>
      <c r="F132" s="14"/>
      <c r="G132" s="21">
        <v>0</v>
      </c>
    </row>
    <row r="133" spans="1:7" ht="38.25" hidden="1" outlineLevel="5" x14ac:dyDescent="0.2">
      <c r="A133" s="13" t="s">
        <v>70</v>
      </c>
      <c r="B133" s="14" t="s">
        <v>128</v>
      </c>
      <c r="C133" s="14" t="s">
        <v>125</v>
      </c>
      <c r="D133" s="14" t="s">
        <v>117</v>
      </c>
      <c r="E133" s="14" t="s">
        <v>71</v>
      </c>
      <c r="F133" s="14"/>
      <c r="G133" s="21">
        <v>0</v>
      </c>
    </row>
    <row r="134" spans="1:7" ht="38.25" hidden="1" outlineLevel="7" x14ac:dyDescent="0.2">
      <c r="A134" s="13" t="s">
        <v>72</v>
      </c>
      <c r="B134" s="14" t="s">
        <v>128</v>
      </c>
      <c r="C134" s="14" t="s">
        <v>125</v>
      </c>
      <c r="D134" s="14" t="s">
        <v>117</v>
      </c>
      <c r="E134" s="14" t="s">
        <v>71</v>
      </c>
      <c r="F134" s="14" t="s">
        <v>73</v>
      </c>
      <c r="G134" s="21">
        <v>0</v>
      </c>
    </row>
    <row r="135" spans="1:7" ht="15.75" hidden="1" outlineLevel="7" x14ac:dyDescent="0.2">
      <c r="A135" s="13" t="s">
        <v>74</v>
      </c>
      <c r="B135" s="14" t="s">
        <v>128</v>
      </c>
      <c r="C135" s="14" t="s">
        <v>125</v>
      </c>
      <c r="D135" s="14" t="s">
        <v>117</v>
      </c>
      <c r="E135" s="14" t="s">
        <v>71</v>
      </c>
      <c r="F135" s="14" t="s">
        <v>75</v>
      </c>
      <c r="G135" s="21">
        <v>0</v>
      </c>
    </row>
    <row r="136" spans="1:7" ht="15" hidden="1" outlineLevel="7" x14ac:dyDescent="0.2">
      <c r="A136" s="15" t="s">
        <v>74</v>
      </c>
      <c r="B136" s="14" t="s">
        <v>128</v>
      </c>
      <c r="C136" s="14" t="s">
        <v>125</v>
      </c>
      <c r="D136" s="14" t="s">
        <v>117</v>
      </c>
      <c r="E136" s="16" t="s">
        <v>71</v>
      </c>
      <c r="F136" s="16" t="s">
        <v>75</v>
      </c>
      <c r="G136" s="22">
        <v>0</v>
      </c>
    </row>
    <row r="137" spans="1:7" ht="38.25" hidden="1" outlineLevel="5" x14ac:dyDescent="0.2">
      <c r="A137" s="13" t="s">
        <v>76</v>
      </c>
      <c r="B137" s="14" t="s">
        <v>128</v>
      </c>
      <c r="C137" s="14" t="s">
        <v>125</v>
      </c>
      <c r="D137" s="14" t="s">
        <v>117</v>
      </c>
      <c r="E137" s="14" t="s">
        <v>77</v>
      </c>
      <c r="F137" s="14"/>
      <c r="G137" s="21">
        <v>0</v>
      </c>
    </row>
    <row r="138" spans="1:7" ht="38.25" hidden="1" outlineLevel="7" x14ac:dyDescent="0.2">
      <c r="A138" s="13" t="s">
        <v>72</v>
      </c>
      <c r="B138" s="14" t="s">
        <v>128</v>
      </c>
      <c r="C138" s="14" t="s">
        <v>125</v>
      </c>
      <c r="D138" s="14" t="s">
        <v>117</v>
      </c>
      <c r="E138" s="14" t="s">
        <v>77</v>
      </c>
      <c r="F138" s="14" t="s">
        <v>73</v>
      </c>
      <c r="G138" s="21">
        <v>0</v>
      </c>
    </row>
    <row r="139" spans="1:7" ht="15.75" hidden="1" outlineLevel="7" x14ac:dyDescent="0.2">
      <c r="A139" s="13" t="s">
        <v>74</v>
      </c>
      <c r="B139" s="14" t="s">
        <v>128</v>
      </c>
      <c r="C139" s="14" t="s">
        <v>125</v>
      </c>
      <c r="D139" s="14" t="s">
        <v>117</v>
      </c>
      <c r="E139" s="14" t="s">
        <v>77</v>
      </c>
      <c r="F139" s="14" t="s">
        <v>75</v>
      </c>
      <c r="G139" s="21">
        <v>0</v>
      </c>
    </row>
    <row r="140" spans="1:7" ht="15" hidden="1" outlineLevel="7" x14ac:dyDescent="0.2">
      <c r="A140" s="15" t="s">
        <v>74</v>
      </c>
      <c r="B140" s="14" t="s">
        <v>128</v>
      </c>
      <c r="C140" s="14" t="s">
        <v>125</v>
      </c>
      <c r="D140" s="14" t="s">
        <v>117</v>
      </c>
      <c r="E140" s="16" t="s">
        <v>77</v>
      </c>
      <c r="F140" s="16" t="s">
        <v>75</v>
      </c>
      <c r="G140" s="22">
        <v>0</v>
      </c>
    </row>
    <row r="141" spans="1:7" ht="25.5" hidden="1" outlineLevel="3" x14ac:dyDescent="0.2">
      <c r="A141" s="13" t="s">
        <v>23</v>
      </c>
      <c r="B141" s="14" t="s">
        <v>128</v>
      </c>
      <c r="C141" s="14" t="s">
        <v>125</v>
      </c>
      <c r="D141" s="14" t="s">
        <v>117</v>
      </c>
      <c r="E141" s="14" t="s">
        <v>24</v>
      </c>
      <c r="F141" s="14"/>
      <c r="G141" s="21">
        <v>629.70000000000005</v>
      </c>
    </row>
    <row r="142" spans="1:7" ht="15.75" hidden="1" outlineLevel="4" x14ac:dyDescent="0.2">
      <c r="A142" s="13" t="s">
        <v>25</v>
      </c>
      <c r="B142" s="14" t="s">
        <v>128</v>
      </c>
      <c r="C142" s="14" t="s">
        <v>125</v>
      </c>
      <c r="D142" s="14" t="s">
        <v>117</v>
      </c>
      <c r="E142" s="14" t="s">
        <v>26</v>
      </c>
      <c r="F142" s="14"/>
      <c r="G142" s="21">
        <v>629.70000000000005</v>
      </c>
    </row>
    <row r="143" spans="1:7" ht="76.5" hidden="1" outlineLevel="5" x14ac:dyDescent="0.2">
      <c r="A143" s="13" t="s">
        <v>78</v>
      </c>
      <c r="B143" s="14" t="s">
        <v>128</v>
      </c>
      <c r="C143" s="14" t="s">
        <v>125</v>
      </c>
      <c r="D143" s="14" t="s">
        <v>117</v>
      </c>
      <c r="E143" s="14" t="s">
        <v>79</v>
      </c>
      <c r="F143" s="14"/>
      <c r="G143" s="21">
        <v>629.70000000000005</v>
      </c>
    </row>
    <row r="144" spans="1:7" ht="51" hidden="1" outlineLevel="7" x14ac:dyDescent="0.2">
      <c r="A144" s="13" t="s">
        <v>15</v>
      </c>
      <c r="B144" s="14" t="s">
        <v>128</v>
      </c>
      <c r="C144" s="14" t="s">
        <v>125</v>
      </c>
      <c r="D144" s="14" t="s">
        <v>117</v>
      </c>
      <c r="E144" s="14" t="s">
        <v>79</v>
      </c>
      <c r="F144" s="14" t="s">
        <v>16</v>
      </c>
      <c r="G144" s="21">
        <v>629.70000000000005</v>
      </c>
    </row>
    <row r="145" spans="1:7" ht="51" hidden="1" outlineLevel="7" x14ac:dyDescent="0.2">
      <c r="A145" s="13" t="s">
        <v>17</v>
      </c>
      <c r="B145" s="14" t="s">
        <v>128</v>
      </c>
      <c r="C145" s="14" t="s">
        <v>125</v>
      </c>
      <c r="D145" s="14" t="s">
        <v>117</v>
      </c>
      <c r="E145" s="14" t="s">
        <v>79</v>
      </c>
      <c r="F145" s="14" t="s">
        <v>18</v>
      </c>
      <c r="G145" s="21">
        <v>629.70000000000005</v>
      </c>
    </row>
    <row r="146" spans="1:7" ht="38.25" hidden="1" outlineLevel="7" x14ac:dyDescent="0.2">
      <c r="A146" s="15" t="s">
        <v>17</v>
      </c>
      <c r="B146" s="14" t="s">
        <v>128</v>
      </c>
      <c r="C146" s="14" t="s">
        <v>125</v>
      </c>
      <c r="D146" s="14" t="s">
        <v>117</v>
      </c>
      <c r="E146" s="16" t="s">
        <v>79</v>
      </c>
      <c r="F146" s="16" t="s">
        <v>18</v>
      </c>
      <c r="G146" s="22">
        <v>629.70000000000005</v>
      </c>
    </row>
    <row r="147" spans="1:7" ht="89.25" outlineLevel="7" x14ac:dyDescent="0.2">
      <c r="A147" s="13" t="s">
        <v>153</v>
      </c>
      <c r="B147" s="14" t="s">
        <v>128</v>
      </c>
      <c r="C147" s="14" t="s">
        <v>125</v>
      </c>
      <c r="D147" s="14" t="s">
        <v>117</v>
      </c>
      <c r="E147" s="23" t="s">
        <v>132</v>
      </c>
      <c r="F147" s="23"/>
      <c r="G147" s="27">
        <f>G148</f>
        <v>510031</v>
      </c>
    </row>
    <row r="148" spans="1:7" ht="76.5" outlineLevel="7" x14ac:dyDescent="0.2">
      <c r="A148" s="29" t="s">
        <v>154</v>
      </c>
      <c r="B148" s="14" t="s">
        <v>128</v>
      </c>
      <c r="C148" s="14" t="s">
        <v>125</v>
      </c>
      <c r="D148" s="14" t="s">
        <v>117</v>
      </c>
      <c r="E148" s="26" t="s">
        <v>156</v>
      </c>
      <c r="F148" s="23"/>
      <c r="G148" s="27">
        <f>G149</f>
        <v>510031</v>
      </c>
    </row>
    <row r="149" spans="1:7" ht="51" outlineLevel="7" x14ac:dyDescent="0.2">
      <c r="A149" s="29" t="s">
        <v>155</v>
      </c>
      <c r="B149" s="14" t="s">
        <v>128</v>
      </c>
      <c r="C149" s="14" t="s">
        <v>125</v>
      </c>
      <c r="D149" s="14" t="s">
        <v>117</v>
      </c>
      <c r="E149" s="26" t="s">
        <v>157</v>
      </c>
      <c r="F149" s="23"/>
      <c r="G149" s="27">
        <f>G150+G152</f>
        <v>510031</v>
      </c>
    </row>
    <row r="150" spans="1:7" ht="76.5" outlineLevel="7" x14ac:dyDescent="0.2">
      <c r="A150" s="29" t="s">
        <v>78</v>
      </c>
      <c r="B150" s="14" t="s">
        <v>128</v>
      </c>
      <c r="C150" s="14" t="s">
        <v>125</v>
      </c>
      <c r="D150" s="14" t="s">
        <v>117</v>
      </c>
      <c r="E150" s="26" t="s">
        <v>158</v>
      </c>
      <c r="F150" s="23" t="s">
        <v>16</v>
      </c>
      <c r="G150" s="27">
        <f>G151</f>
        <v>507626</v>
      </c>
    </row>
    <row r="151" spans="1:7" ht="51" outlineLevel="7" x14ac:dyDescent="0.2">
      <c r="A151" s="13" t="s">
        <v>15</v>
      </c>
      <c r="B151" s="14" t="s">
        <v>128</v>
      </c>
      <c r="C151" s="14" t="s">
        <v>125</v>
      </c>
      <c r="D151" s="14" t="s">
        <v>117</v>
      </c>
      <c r="E151" s="26" t="s">
        <v>158</v>
      </c>
      <c r="F151" s="23" t="s">
        <v>18</v>
      </c>
      <c r="G151" s="27">
        <v>507626</v>
      </c>
    </row>
    <row r="152" spans="1:7" ht="51" outlineLevel="7" x14ac:dyDescent="0.2">
      <c r="A152" s="37" t="s">
        <v>191</v>
      </c>
      <c r="B152" s="14" t="s">
        <v>128</v>
      </c>
      <c r="C152" s="14" t="s">
        <v>125</v>
      </c>
      <c r="D152" s="14" t="s">
        <v>117</v>
      </c>
      <c r="E152" s="26" t="s">
        <v>158</v>
      </c>
      <c r="F152" s="23" t="s">
        <v>20</v>
      </c>
      <c r="G152" s="21">
        <f>G153</f>
        <v>2405</v>
      </c>
    </row>
    <row r="153" spans="1:7" ht="38.25" outlineLevel="7" x14ac:dyDescent="0.2">
      <c r="A153" s="15" t="s">
        <v>17</v>
      </c>
      <c r="B153" s="16" t="s">
        <v>128</v>
      </c>
      <c r="C153" s="16" t="s">
        <v>125</v>
      </c>
      <c r="D153" s="16" t="s">
        <v>117</v>
      </c>
      <c r="E153" s="31" t="s">
        <v>158</v>
      </c>
      <c r="F153" s="24" t="s">
        <v>193</v>
      </c>
      <c r="G153" s="22">
        <v>2405</v>
      </c>
    </row>
    <row r="154" spans="1:7" ht="25.5" outlineLevel="7" x14ac:dyDescent="0.2">
      <c r="A154" s="28" t="s">
        <v>23</v>
      </c>
      <c r="B154" s="14" t="s">
        <v>128</v>
      </c>
      <c r="C154" s="14" t="s">
        <v>125</v>
      </c>
      <c r="D154" s="14" t="s">
        <v>117</v>
      </c>
      <c r="E154" s="26" t="s">
        <v>24</v>
      </c>
      <c r="F154" s="23"/>
      <c r="G154" s="21">
        <f>G155</f>
        <v>6000</v>
      </c>
    </row>
    <row r="155" spans="1:7" ht="15.75" outlineLevel="7" x14ac:dyDescent="0.2">
      <c r="A155" s="28" t="s">
        <v>25</v>
      </c>
      <c r="B155" s="14" t="s">
        <v>128</v>
      </c>
      <c r="C155" s="14" t="s">
        <v>125</v>
      </c>
      <c r="D155" s="14" t="s">
        <v>117</v>
      </c>
      <c r="E155" s="26" t="s">
        <v>26</v>
      </c>
      <c r="F155" s="23"/>
      <c r="G155" s="21">
        <f>G156</f>
        <v>6000</v>
      </c>
    </row>
    <row r="156" spans="1:7" ht="38.25" outlineLevel="7" x14ac:dyDescent="0.2">
      <c r="A156" s="28" t="s">
        <v>159</v>
      </c>
      <c r="B156" s="14" t="s">
        <v>128</v>
      </c>
      <c r="C156" s="14" t="s">
        <v>125</v>
      </c>
      <c r="D156" s="14" t="s">
        <v>117</v>
      </c>
      <c r="E156" s="26" t="s">
        <v>160</v>
      </c>
      <c r="F156" s="23"/>
      <c r="G156" s="21">
        <f>G157</f>
        <v>6000</v>
      </c>
    </row>
    <row r="157" spans="1:7" ht="51" outlineLevel="7" x14ac:dyDescent="0.2">
      <c r="A157" s="13" t="s">
        <v>15</v>
      </c>
      <c r="B157" s="14" t="s">
        <v>128</v>
      </c>
      <c r="C157" s="14" t="s">
        <v>125</v>
      </c>
      <c r="D157" s="14" t="s">
        <v>117</v>
      </c>
      <c r="E157" s="26" t="s">
        <v>160</v>
      </c>
      <c r="F157" s="23" t="s">
        <v>16</v>
      </c>
      <c r="G157" s="21">
        <f>G158</f>
        <v>6000</v>
      </c>
    </row>
    <row r="158" spans="1:7" ht="38.25" outlineLevel="7" x14ac:dyDescent="0.2">
      <c r="A158" s="15" t="s">
        <v>17</v>
      </c>
      <c r="B158" s="16" t="s">
        <v>128</v>
      </c>
      <c r="C158" s="16" t="s">
        <v>125</v>
      </c>
      <c r="D158" s="16" t="s">
        <v>117</v>
      </c>
      <c r="E158" s="31" t="s">
        <v>160</v>
      </c>
      <c r="F158" s="24" t="s">
        <v>18</v>
      </c>
      <c r="G158" s="22">
        <v>6000</v>
      </c>
    </row>
    <row r="159" spans="1:7" ht="108" customHeight="1" outlineLevel="7" x14ac:dyDescent="0.2">
      <c r="A159" s="37" t="s">
        <v>207</v>
      </c>
      <c r="B159" s="14" t="s">
        <v>128</v>
      </c>
      <c r="C159" s="14" t="s">
        <v>125</v>
      </c>
      <c r="D159" s="14" t="s">
        <v>117</v>
      </c>
      <c r="E159" s="26" t="s">
        <v>210</v>
      </c>
      <c r="F159" s="23"/>
      <c r="G159" s="27">
        <f>G160</f>
        <v>8211683.3399999999</v>
      </c>
    </row>
    <row r="160" spans="1:7" ht="15" outlineLevel="7" x14ac:dyDescent="0.2">
      <c r="A160" s="36"/>
      <c r="B160" s="16" t="s">
        <v>128</v>
      </c>
      <c r="C160" s="16" t="s">
        <v>125</v>
      </c>
      <c r="D160" s="16" t="s">
        <v>117</v>
      </c>
      <c r="E160" s="31" t="s">
        <v>211</v>
      </c>
      <c r="F160" s="24"/>
      <c r="G160" s="22">
        <f>G161</f>
        <v>8211683.3399999999</v>
      </c>
    </row>
    <row r="161" spans="1:7" ht="25.5" outlineLevel="7" x14ac:dyDescent="0.2">
      <c r="A161" s="37" t="s">
        <v>208</v>
      </c>
      <c r="B161" s="14" t="s">
        <v>128</v>
      </c>
      <c r="C161" s="14" t="s">
        <v>125</v>
      </c>
      <c r="D161" s="14" t="s">
        <v>117</v>
      </c>
      <c r="E161" s="26" t="s">
        <v>212</v>
      </c>
      <c r="F161" s="23" t="s">
        <v>73</v>
      </c>
      <c r="G161" s="27">
        <f>G162</f>
        <v>8211683.3399999999</v>
      </c>
    </row>
    <row r="162" spans="1:7" ht="51" outlineLevel="7" x14ac:dyDescent="0.2">
      <c r="A162" s="36" t="s">
        <v>209</v>
      </c>
      <c r="B162" s="16" t="s">
        <v>128</v>
      </c>
      <c r="C162" s="16" t="s">
        <v>125</v>
      </c>
      <c r="D162" s="16" t="s">
        <v>117</v>
      </c>
      <c r="E162" s="31" t="s">
        <v>212</v>
      </c>
      <c r="F162" s="24" t="s">
        <v>75</v>
      </c>
      <c r="G162" s="22">
        <v>8211683.3399999999</v>
      </c>
    </row>
    <row r="163" spans="1:7" ht="15.75" outlineLevel="2" x14ac:dyDescent="0.2">
      <c r="A163" s="13" t="s">
        <v>80</v>
      </c>
      <c r="B163" s="14" t="s">
        <v>128</v>
      </c>
      <c r="C163" s="14" t="s">
        <v>125</v>
      </c>
      <c r="D163" s="14" t="s">
        <v>120</v>
      </c>
      <c r="E163" s="14"/>
      <c r="F163" s="14"/>
      <c r="G163" s="21">
        <f t="shared" ref="G163:G168" si="1">G164</f>
        <v>220000</v>
      </c>
    </row>
    <row r="164" spans="1:7" ht="89.25" outlineLevel="3" x14ac:dyDescent="0.2">
      <c r="A164" s="13" t="s">
        <v>153</v>
      </c>
      <c r="B164" s="14" t="s">
        <v>128</v>
      </c>
      <c r="C164" s="14" t="s">
        <v>125</v>
      </c>
      <c r="D164" s="14" t="s">
        <v>120</v>
      </c>
      <c r="E164" s="14" t="s">
        <v>132</v>
      </c>
      <c r="F164" s="14"/>
      <c r="G164" s="21">
        <f t="shared" si="1"/>
        <v>220000</v>
      </c>
    </row>
    <row r="165" spans="1:7" ht="63.75" outlineLevel="4" x14ac:dyDescent="0.2">
      <c r="A165" s="13" t="s">
        <v>161</v>
      </c>
      <c r="B165" s="14" t="s">
        <v>128</v>
      </c>
      <c r="C165" s="14" t="s">
        <v>125</v>
      </c>
      <c r="D165" s="14" t="s">
        <v>120</v>
      </c>
      <c r="E165" s="14" t="s">
        <v>156</v>
      </c>
      <c r="F165" s="14"/>
      <c r="G165" s="21">
        <f t="shared" si="1"/>
        <v>220000</v>
      </c>
    </row>
    <row r="166" spans="1:7" ht="38.25" outlineLevel="5" x14ac:dyDescent="0.2">
      <c r="A166" s="29" t="s">
        <v>162</v>
      </c>
      <c r="B166" s="14" t="s">
        <v>128</v>
      </c>
      <c r="C166" s="14" t="s">
        <v>125</v>
      </c>
      <c r="D166" s="14" t="s">
        <v>120</v>
      </c>
      <c r="E166" s="26" t="s">
        <v>165</v>
      </c>
      <c r="F166" s="14"/>
      <c r="G166" s="21">
        <f t="shared" si="1"/>
        <v>220000</v>
      </c>
    </row>
    <row r="167" spans="1:7" ht="76.5" outlineLevel="6" x14ac:dyDescent="0.2">
      <c r="A167" s="28" t="s">
        <v>163</v>
      </c>
      <c r="B167" s="14" t="s">
        <v>128</v>
      </c>
      <c r="C167" s="14" t="s">
        <v>125</v>
      </c>
      <c r="D167" s="14" t="s">
        <v>120</v>
      </c>
      <c r="E167" s="26" t="s">
        <v>166</v>
      </c>
      <c r="F167" s="14"/>
      <c r="G167" s="21">
        <f t="shared" si="1"/>
        <v>220000</v>
      </c>
    </row>
    <row r="168" spans="1:7" ht="15.75" outlineLevel="7" x14ac:dyDescent="0.2">
      <c r="A168" s="33" t="s">
        <v>19</v>
      </c>
      <c r="B168" s="14" t="s">
        <v>128</v>
      </c>
      <c r="C168" s="14" t="s">
        <v>125</v>
      </c>
      <c r="D168" s="14" t="s">
        <v>120</v>
      </c>
      <c r="E168" s="26" t="s">
        <v>166</v>
      </c>
      <c r="F168" s="14" t="s">
        <v>20</v>
      </c>
      <c r="G168" s="21">
        <f t="shared" si="1"/>
        <v>220000</v>
      </c>
    </row>
    <row r="169" spans="1:7" ht="63.75" outlineLevel="7" x14ac:dyDescent="0.2">
      <c r="A169" s="32" t="s">
        <v>164</v>
      </c>
      <c r="B169" s="16" t="s">
        <v>128</v>
      </c>
      <c r="C169" s="16" t="s">
        <v>125</v>
      </c>
      <c r="D169" s="16" t="s">
        <v>120</v>
      </c>
      <c r="E169" s="31" t="s">
        <v>166</v>
      </c>
      <c r="F169" s="16" t="s">
        <v>167</v>
      </c>
      <c r="G169" s="22">
        <v>220000</v>
      </c>
    </row>
    <row r="170" spans="1:7" ht="15.75" outlineLevel="2" x14ac:dyDescent="0.2">
      <c r="A170" s="13" t="s">
        <v>81</v>
      </c>
      <c r="B170" s="14" t="s">
        <v>128</v>
      </c>
      <c r="C170" s="14" t="s">
        <v>125</v>
      </c>
      <c r="D170" s="14" t="s">
        <v>121</v>
      </c>
      <c r="E170" s="14"/>
      <c r="F170" s="14"/>
      <c r="G170" s="21">
        <f>G171+G189</f>
        <v>13164266.710000001</v>
      </c>
    </row>
    <row r="171" spans="1:7" ht="89.25" outlineLevel="3" x14ac:dyDescent="0.2">
      <c r="A171" s="13" t="s">
        <v>134</v>
      </c>
      <c r="B171" s="14" t="s">
        <v>128</v>
      </c>
      <c r="C171" s="14" t="s">
        <v>125</v>
      </c>
      <c r="D171" s="14" t="s">
        <v>121</v>
      </c>
      <c r="E171" s="14" t="s">
        <v>132</v>
      </c>
      <c r="F171" s="14"/>
      <c r="G171" s="21">
        <f>G172</f>
        <v>3014926.71</v>
      </c>
    </row>
    <row r="172" spans="1:7" ht="76.5" outlineLevel="4" x14ac:dyDescent="0.2">
      <c r="A172" s="29" t="s">
        <v>154</v>
      </c>
      <c r="B172" s="14" t="s">
        <v>128</v>
      </c>
      <c r="C172" s="14" t="s">
        <v>125</v>
      </c>
      <c r="D172" s="14" t="s">
        <v>121</v>
      </c>
      <c r="E172" s="14" t="s">
        <v>156</v>
      </c>
      <c r="F172" s="14"/>
      <c r="G172" s="21">
        <f>G173+G177+G180+G183+G186</f>
        <v>3014926.71</v>
      </c>
    </row>
    <row r="173" spans="1:7" ht="51" outlineLevel="5" x14ac:dyDescent="0.2">
      <c r="A173" s="29" t="s">
        <v>168</v>
      </c>
      <c r="B173" s="14" t="s">
        <v>128</v>
      </c>
      <c r="C173" s="14" t="s">
        <v>125</v>
      </c>
      <c r="D173" s="14" t="s">
        <v>121</v>
      </c>
      <c r="E173" s="14" t="s">
        <v>169</v>
      </c>
      <c r="F173" s="14"/>
      <c r="G173" s="21">
        <f>G174</f>
        <v>940520.09</v>
      </c>
    </row>
    <row r="174" spans="1:7" ht="38.25" outlineLevel="6" x14ac:dyDescent="0.2">
      <c r="A174" s="29" t="s">
        <v>82</v>
      </c>
      <c r="B174" s="14" t="s">
        <v>128</v>
      </c>
      <c r="C174" s="14" t="s">
        <v>125</v>
      </c>
      <c r="D174" s="14" t="s">
        <v>121</v>
      </c>
      <c r="E174" s="14" t="s">
        <v>169</v>
      </c>
      <c r="F174" s="14"/>
      <c r="G174" s="21">
        <f>G175</f>
        <v>940520.09</v>
      </c>
    </row>
    <row r="175" spans="1:7" ht="51" outlineLevel="7" x14ac:dyDescent="0.2">
      <c r="A175" s="13" t="s">
        <v>15</v>
      </c>
      <c r="B175" s="14" t="s">
        <v>128</v>
      </c>
      <c r="C175" s="14" t="s">
        <v>125</v>
      </c>
      <c r="D175" s="14" t="s">
        <v>121</v>
      </c>
      <c r="E175" s="14" t="s">
        <v>169</v>
      </c>
      <c r="F175" s="14" t="s">
        <v>16</v>
      </c>
      <c r="G175" s="21">
        <f>G176</f>
        <v>940520.09</v>
      </c>
    </row>
    <row r="176" spans="1:7" ht="38.25" outlineLevel="7" x14ac:dyDescent="0.2">
      <c r="A176" s="15" t="s">
        <v>17</v>
      </c>
      <c r="B176" s="14" t="s">
        <v>128</v>
      </c>
      <c r="C176" s="14" t="s">
        <v>125</v>
      </c>
      <c r="D176" s="14" t="s">
        <v>121</v>
      </c>
      <c r="E176" s="24" t="s">
        <v>169</v>
      </c>
      <c r="F176" s="16" t="s">
        <v>18</v>
      </c>
      <c r="G176" s="22">
        <v>940520.09</v>
      </c>
    </row>
    <row r="177" spans="1:7" ht="76.5" outlineLevel="6" x14ac:dyDescent="0.2">
      <c r="A177" s="13" t="s">
        <v>84</v>
      </c>
      <c r="B177" s="14" t="s">
        <v>128</v>
      </c>
      <c r="C177" s="14" t="s">
        <v>125</v>
      </c>
      <c r="D177" s="14" t="s">
        <v>121</v>
      </c>
      <c r="E177" s="14" t="s">
        <v>213</v>
      </c>
      <c r="F177" s="14"/>
      <c r="G177" s="21">
        <f>G178</f>
        <v>421052.64</v>
      </c>
    </row>
    <row r="178" spans="1:7" ht="51" outlineLevel="7" x14ac:dyDescent="0.2">
      <c r="A178" s="13" t="s">
        <v>15</v>
      </c>
      <c r="B178" s="14" t="s">
        <v>128</v>
      </c>
      <c r="C178" s="14" t="s">
        <v>125</v>
      </c>
      <c r="D178" s="14" t="s">
        <v>121</v>
      </c>
      <c r="E178" s="14" t="s">
        <v>213</v>
      </c>
      <c r="F178" s="14" t="s">
        <v>16</v>
      </c>
      <c r="G178" s="21">
        <f>G179</f>
        <v>421052.64</v>
      </c>
    </row>
    <row r="179" spans="1:7" ht="38.25" outlineLevel="7" x14ac:dyDescent="0.2">
      <c r="A179" s="15" t="s">
        <v>17</v>
      </c>
      <c r="B179" s="14" t="s">
        <v>128</v>
      </c>
      <c r="C179" s="14" t="s">
        <v>125</v>
      </c>
      <c r="D179" s="14" t="s">
        <v>121</v>
      </c>
      <c r="E179" s="14" t="s">
        <v>213</v>
      </c>
      <c r="F179" s="24" t="s">
        <v>18</v>
      </c>
      <c r="G179" s="35">
        <v>421052.64</v>
      </c>
    </row>
    <row r="180" spans="1:7" ht="25.5" outlineLevel="6" x14ac:dyDescent="0.2">
      <c r="A180" s="13" t="s">
        <v>83</v>
      </c>
      <c r="B180" s="14" t="s">
        <v>128</v>
      </c>
      <c r="C180" s="14" t="s">
        <v>125</v>
      </c>
      <c r="D180" s="14" t="s">
        <v>121</v>
      </c>
      <c r="E180" s="14" t="s">
        <v>170</v>
      </c>
      <c r="F180" s="14"/>
      <c r="G180" s="21">
        <f>G181</f>
        <v>413987.98</v>
      </c>
    </row>
    <row r="181" spans="1:7" ht="51" outlineLevel="7" x14ac:dyDescent="0.2">
      <c r="A181" s="13" t="s">
        <v>15</v>
      </c>
      <c r="B181" s="14" t="s">
        <v>128</v>
      </c>
      <c r="C181" s="14" t="s">
        <v>125</v>
      </c>
      <c r="D181" s="14" t="s">
        <v>121</v>
      </c>
      <c r="E181" s="14" t="s">
        <v>170</v>
      </c>
      <c r="F181" s="14" t="s">
        <v>16</v>
      </c>
      <c r="G181" s="21">
        <f>G182</f>
        <v>413987.98</v>
      </c>
    </row>
    <row r="182" spans="1:7" ht="38.25" outlineLevel="7" x14ac:dyDescent="0.2">
      <c r="A182" s="15" t="s">
        <v>17</v>
      </c>
      <c r="B182" s="14" t="s">
        <v>128</v>
      </c>
      <c r="C182" s="14" t="s">
        <v>125</v>
      </c>
      <c r="D182" s="14" t="s">
        <v>121</v>
      </c>
      <c r="E182" s="24" t="s">
        <v>170</v>
      </c>
      <c r="F182" s="16" t="s">
        <v>18</v>
      </c>
      <c r="G182" s="22">
        <v>413987.98</v>
      </c>
    </row>
    <row r="183" spans="1:7" ht="136.5" customHeight="1" outlineLevel="6" x14ac:dyDescent="0.2">
      <c r="A183" s="38" t="s">
        <v>215</v>
      </c>
      <c r="B183" s="14" t="s">
        <v>128</v>
      </c>
      <c r="C183" s="14" t="s">
        <v>125</v>
      </c>
      <c r="D183" s="14" t="s">
        <v>121</v>
      </c>
      <c r="E183" s="23" t="s">
        <v>214</v>
      </c>
      <c r="F183" s="14"/>
      <c r="G183" s="21">
        <f>G184</f>
        <v>267066</v>
      </c>
    </row>
    <row r="184" spans="1:7" ht="51" outlineLevel="7" x14ac:dyDescent="0.2">
      <c r="A184" s="13" t="s">
        <v>15</v>
      </c>
      <c r="B184" s="14" t="s">
        <v>128</v>
      </c>
      <c r="C184" s="14" t="s">
        <v>125</v>
      </c>
      <c r="D184" s="14" t="s">
        <v>121</v>
      </c>
      <c r="E184" s="23" t="s">
        <v>214</v>
      </c>
      <c r="F184" s="14" t="s">
        <v>16</v>
      </c>
      <c r="G184" s="21">
        <f>G185</f>
        <v>267066</v>
      </c>
    </row>
    <row r="185" spans="1:7" ht="38.25" outlineLevel="7" x14ac:dyDescent="0.2">
      <c r="A185" s="15" t="s">
        <v>17</v>
      </c>
      <c r="B185" s="14" t="s">
        <v>128</v>
      </c>
      <c r="C185" s="14" t="s">
        <v>125</v>
      </c>
      <c r="D185" s="14" t="s">
        <v>121</v>
      </c>
      <c r="E185" s="24" t="s">
        <v>214</v>
      </c>
      <c r="F185" s="16" t="s">
        <v>18</v>
      </c>
      <c r="G185" s="22">
        <v>267066</v>
      </c>
    </row>
    <row r="186" spans="1:7" ht="38.25" outlineLevel="6" x14ac:dyDescent="0.2">
      <c r="A186" s="29" t="s">
        <v>171</v>
      </c>
      <c r="B186" s="14" t="s">
        <v>128</v>
      </c>
      <c r="C186" s="14" t="s">
        <v>125</v>
      </c>
      <c r="D186" s="14" t="s">
        <v>121</v>
      </c>
      <c r="E186" s="14" t="s">
        <v>172</v>
      </c>
      <c r="F186" s="14"/>
      <c r="G186" s="21">
        <f>G187</f>
        <v>972300</v>
      </c>
    </row>
    <row r="187" spans="1:7" ht="51" outlineLevel="7" x14ac:dyDescent="0.2">
      <c r="A187" s="13" t="s">
        <v>15</v>
      </c>
      <c r="B187" s="14" t="s">
        <v>128</v>
      </c>
      <c r="C187" s="14" t="s">
        <v>125</v>
      </c>
      <c r="D187" s="14" t="s">
        <v>121</v>
      </c>
      <c r="E187" s="14" t="s">
        <v>172</v>
      </c>
      <c r="F187" s="14" t="s">
        <v>16</v>
      </c>
      <c r="G187" s="21">
        <f>G188</f>
        <v>972300</v>
      </c>
    </row>
    <row r="188" spans="1:7" ht="38.25" outlineLevel="7" x14ac:dyDescent="0.2">
      <c r="A188" s="15" t="s">
        <v>17</v>
      </c>
      <c r="B188" s="14" t="s">
        <v>128</v>
      </c>
      <c r="C188" s="14" t="s">
        <v>125</v>
      </c>
      <c r="D188" s="14" t="s">
        <v>121</v>
      </c>
      <c r="E188" s="24" t="s">
        <v>172</v>
      </c>
      <c r="F188" s="16" t="s">
        <v>18</v>
      </c>
      <c r="G188" s="22">
        <v>972300</v>
      </c>
    </row>
    <row r="189" spans="1:7" ht="102" outlineLevel="3" x14ac:dyDescent="0.2">
      <c r="A189" s="13" t="s">
        <v>185</v>
      </c>
      <c r="B189" s="14" t="s">
        <v>128</v>
      </c>
      <c r="C189" s="14" t="s">
        <v>125</v>
      </c>
      <c r="D189" s="14" t="s">
        <v>121</v>
      </c>
      <c r="E189" s="14" t="s">
        <v>173</v>
      </c>
      <c r="F189" s="14"/>
      <c r="G189" s="21">
        <f>G190</f>
        <v>10149340</v>
      </c>
    </row>
    <row r="190" spans="1:7" ht="38.25" outlineLevel="4" x14ac:dyDescent="0.2">
      <c r="A190" s="28" t="s">
        <v>85</v>
      </c>
      <c r="B190" s="14" t="s">
        <v>128</v>
      </c>
      <c r="C190" s="14" t="s">
        <v>125</v>
      </c>
      <c r="D190" s="14" t="s">
        <v>121</v>
      </c>
      <c r="E190" s="26" t="s">
        <v>174</v>
      </c>
      <c r="F190" s="14"/>
      <c r="G190" s="21">
        <f>G191</f>
        <v>10149340</v>
      </c>
    </row>
    <row r="191" spans="1:7" ht="38.25" outlineLevel="5" x14ac:dyDescent="0.2">
      <c r="A191" s="28" t="s">
        <v>86</v>
      </c>
      <c r="B191" s="14" t="s">
        <v>128</v>
      </c>
      <c r="C191" s="14" t="s">
        <v>125</v>
      </c>
      <c r="D191" s="14" t="s">
        <v>121</v>
      </c>
      <c r="E191" s="26" t="s">
        <v>175</v>
      </c>
      <c r="F191" s="14"/>
      <c r="G191" s="21">
        <f>G192</f>
        <v>10149340</v>
      </c>
    </row>
    <row r="192" spans="1:7" ht="51" outlineLevel="7" x14ac:dyDescent="0.2">
      <c r="A192" s="13" t="s">
        <v>15</v>
      </c>
      <c r="B192" s="14" t="s">
        <v>128</v>
      </c>
      <c r="C192" s="14" t="s">
        <v>125</v>
      </c>
      <c r="D192" s="14" t="s">
        <v>121</v>
      </c>
      <c r="E192" s="26" t="s">
        <v>175</v>
      </c>
      <c r="F192" s="14" t="s">
        <v>16</v>
      </c>
      <c r="G192" s="21">
        <f>G193</f>
        <v>10149340</v>
      </c>
    </row>
    <row r="193" spans="1:7" ht="38.25" outlineLevel="7" x14ac:dyDescent="0.2">
      <c r="A193" s="15" t="s">
        <v>17</v>
      </c>
      <c r="B193" s="14" t="s">
        <v>128</v>
      </c>
      <c r="C193" s="14" t="s">
        <v>125</v>
      </c>
      <c r="D193" s="14" t="s">
        <v>121</v>
      </c>
      <c r="E193" s="31" t="s">
        <v>175</v>
      </c>
      <c r="F193" s="16" t="s">
        <v>18</v>
      </c>
      <c r="G193" s="22">
        <v>10149340</v>
      </c>
    </row>
    <row r="194" spans="1:7" ht="15.75" outlineLevel="7" x14ac:dyDescent="0.2">
      <c r="A194" s="39" t="s">
        <v>216</v>
      </c>
      <c r="B194" s="14" t="s">
        <v>128</v>
      </c>
      <c r="C194" s="14" t="s">
        <v>221</v>
      </c>
      <c r="D194" s="14"/>
      <c r="E194" s="31"/>
      <c r="F194" s="16"/>
      <c r="G194" s="27">
        <f>G195</f>
        <v>82681.320000000007</v>
      </c>
    </row>
    <row r="195" spans="1:7" ht="15.75" outlineLevel="7" x14ac:dyDescent="0.2">
      <c r="A195" s="40" t="s">
        <v>217</v>
      </c>
      <c r="B195" s="14" t="s">
        <v>128</v>
      </c>
      <c r="C195" s="14" t="s">
        <v>221</v>
      </c>
      <c r="D195" s="14" t="s">
        <v>221</v>
      </c>
      <c r="E195" s="31"/>
      <c r="F195" s="16"/>
      <c r="G195" s="27">
        <f>G196</f>
        <v>82681.320000000007</v>
      </c>
    </row>
    <row r="196" spans="1:7" ht="89.25" outlineLevel="7" x14ac:dyDescent="0.2">
      <c r="A196" s="42" t="s">
        <v>218</v>
      </c>
      <c r="B196" s="14" t="s">
        <v>128</v>
      </c>
      <c r="C196" s="14" t="s">
        <v>221</v>
      </c>
      <c r="D196" s="14" t="s">
        <v>221</v>
      </c>
      <c r="E196" s="26" t="s">
        <v>132</v>
      </c>
      <c r="F196" s="14"/>
      <c r="G196" s="21">
        <f>G197</f>
        <v>82681.320000000007</v>
      </c>
    </row>
    <row r="197" spans="1:7" ht="29.25" customHeight="1" outlineLevel="7" x14ac:dyDescent="0.2">
      <c r="A197" s="44" t="s">
        <v>219</v>
      </c>
      <c r="B197" s="41" t="s">
        <v>128</v>
      </c>
      <c r="C197" s="14" t="s">
        <v>221</v>
      </c>
      <c r="D197" s="14" t="s">
        <v>221</v>
      </c>
      <c r="E197" s="26" t="s">
        <v>222</v>
      </c>
      <c r="F197" s="14"/>
      <c r="G197" s="21">
        <f>G198</f>
        <v>82681.320000000007</v>
      </c>
    </row>
    <row r="198" spans="1:7" ht="84" customHeight="1" outlineLevel="7" x14ac:dyDescent="0.2">
      <c r="A198" s="43" t="s">
        <v>220</v>
      </c>
      <c r="B198" s="24" t="s">
        <v>128</v>
      </c>
      <c r="C198" s="24" t="s">
        <v>221</v>
      </c>
      <c r="D198" s="24" t="s">
        <v>221</v>
      </c>
      <c r="E198" s="31" t="s">
        <v>223</v>
      </c>
      <c r="F198" s="16" t="s">
        <v>9</v>
      </c>
      <c r="G198" s="22">
        <v>82681.320000000007</v>
      </c>
    </row>
    <row r="199" spans="1:7" ht="15.75" outlineLevel="1" x14ac:dyDescent="0.2">
      <c r="A199" s="13" t="s">
        <v>87</v>
      </c>
      <c r="B199" s="14" t="s">
        <v>128</v>
      </c>
      <c r="C199" s="14" t="s">
        <v>126</v>
      </c>
      <c r="D199" s="14"/>
      <c r="E199" s="14"/>
      <c r="F199" s="14"/>
      <c r="G199" s="21">
        <f>G200</f>
        <v>4257123.33</v>
      </c>
    </row>
    <row r="200" spans="1:7" ht="15.75" outlineLevel="2" x14ac:dyDescent="0.2">
      <c r="A200" s="13" t="s">
        <v>88</v>
      </c>
      <c r="B200" s="14" t="s">
        <v>128</v>
      </c>
      <c r="C200" s="14" t="s">
        <v>126</v>
      </c>
      <c r="D200" s="14" t="s">
        <v>117</v>
      </c>
      <c r="E200" s="14"/>
      <c r="F200" s="14"/>
      <c r="G200" s="21">
        <f>G201</f>
        <v>4257123.33</v>
      </c>
    </row>
    <row r="201" spans="1:7" ht="89.25" outlineLevel="3" x14ac:dyDescent="0.2">
      <c r="A201" s="13" t="s">
        <v>134</v>
      </c>
      <c r="B201" s="14" t="s">
        <v>128</v>
      </c>
      <c r="C201" s="14" t="s">
        <v>126</v>
      </c>
      <c r="D201" s="14" t="s">
        <v>117</v>
      </c>
      <c r="E201" s="26" t="s">
        <v>178</v>
      </c>
      <c r="F201" s="14"/>
      <c r="G201" s="21">
        <f>G202</f>
        <v>4257123.33</v>
      </c>
    </row>
    <row r="202" spans="1:7" ht="63.75" outlineLevel="4" x14ac:dyDescent="0.2">
      <c r="A202" s="28" t="s">
        <v>176</v>
      </c>
      <c r="B202" s="14" t="s">
        <v>128</v>
      </c>
      <c r="C202" s="14" t="s">
        <v>126</v>
      </c>
      <c r="D202" s="14" t="s">
        <v>117</v>
      </c>
      <c r="E202" s="26" t="s">
        <v>178</v>
      </c>
      <c r="F202" s="14"/>
      <c r="G202" s="21">
        <f>G203+G214</f>
        <v>4257123.33</v>
      </c>
    </row>
    <row r="203" spans="1:7" ht="63.75" outlineLevel="5" x14ac:dyDescent="0.2">
      <c r="A203" s="28" t="s">
        <v>177</v>
      </c>
      <c r="B203" s="14" t="s">
        <v>128</v>
      </c>
      <c r="C203" s="14" t="s">
        <v>126</v>
      </c>
      <c r="D203" s="14" t="s">
        <v>117</v>
      </c>
      <c r="E203" s="26" t="s">
        <v>179</v>
      </c>
      <c r="F203" s="14"/>
      <c r="G203" s="21">
        <f>G204+G211</f>
        <v>4053251.33</v>
      </c>
    </row>
    <row r="204" spans="1:7" ht="38.25" outlineLevel="6" x14ac:dyDescent="0.2">
      <c r="A204" s="28" t="s">
        <v>89</v>
      </c>
      <c r="B204" s="14" t="s">
        <v>128</v>
      </c>
      <c r="C204" s="14" t="s">
        <v>126</v>
      </c>
      <c r="D204" s="14" t="s">
        <v>117</v>
      </c>
      <c r="E204" s="26" t="s">
        <v>180</v>
      </c>
      <c r="F204" s="14"/>
      <c r="G204" s="21">
        <f>G205+G207+G209</f>
        <v>2210251.33</v>
      </c>
    </row>
    <row r="205" spans="1:7" ht="102" outlineLevel="7" x14ac:dyDescent="0.2">
      <c r="A205" s="29" t="s">
        <v>8</v>
      </c>
      <c r="B205" s="14" t="s">
        <v>128</v>
      </c>
      <c r="C205" s="14" t="s">
        <v>126</v>
      </c>
      <c r="D205" s="14" t="s">
        <v>117</v>
      </c>
      <c r="E205" s="26" t="s">
        <v>180</v>
      </c>
      <c r="F205" s="25" t="s">
        <v>9</v>
      </c>
      <c r="G205" s="21">
        <f>G206</f>
        <v>1182165.32</v>
      </c>
    </row>
    <row r="206" spans="1:7" ht="25.5" outlineLevel="7" x14ac:dyDescent="0.2">
      <c r="A206" s="29" t="s">
        <v>90</v>
      </c>
      <c r="B206" s="14" t="s">
        <v>128</v>
      </c>
      <c r="C206" s="14" t="s">
        <v>126</v>
      </c>
      <c r="D206" s="14" t="s">
        <v>117</v>
      </c>
      <c r="E206" s="26" t="s">
        <v>180</v>
      </c>
      <c r="F206" s="25" t="s">
        <v>91</v>
      </c>
      <c r="G206" s="21">
        <v>1182165.32</v>
      </c>
    </row>
    <row r="207" spans="1:7" ht="51" outlineLevel="7" x14ac:dyDescent="0.2">
      <c r="A207" s="29" t="s">
        <v>15</v>
      </c>
      <c r="B207" s="14" t="s">
        <v>128</v>
      </c>
      <c r="C207" s="14" t="s">
        <v>126</v>
      </c>
      <c r="D207" s="14" t="s">
        <v>117</v>
      </c>
      <c r="E207" s="26" t="s">
        <v>180</v>
      </c>
      <c r="F207" s="25" t="s">
        <v>16</v>
      </c>
      <c r="G207" s="21">
        <f>G208</f>
        <v>1024512.25</v>
      </c>
    </row>
    <row r="208" spans="1:7" ht="38.25" outlineLevel="7" x14ac:dyDescent="0.2">
      <c r="A208" s="15" t="s">
        <v>17</v>
      </c>
      <c r="B208" s="14" t="s">
        <v>128</v>
      </c>
      <c r="C208" s="14" t="s">
        <v>126</v>
      </c>
      <c r="D208" s="14" t="s">
        <v>117</v>
      </c>
      <c r="E208" s="26" t="s">
        <v>180</v>
      </c>
      <c r="F208" s="14" t="s">
        <v>18</v>
      </c>
      <c r="G208" s="22">
        <v>1024512.25</v>
      </c>
    </row>
    <row r="209" spans="1:7" ht="15.75" outlineLevel="7" x14ac:dyDescent="0.2">
      <c r="A209" s="29" t="s">
        <v>19</v>
      </c>
      <c r="B209" s="14" t="s">
        <v>128</v>
      </c>
      <c r="C209" s="14" t="s">
        <v>126</v>
      </c>
      <c r="D209" s="14" t="s">
        <v>117</v>
      </c>
      <c r="E209" s="26" t="s">
        <v>180</v>
      </c>
      <c r="F209" s="14" t="s">
        <v>20</v>
      </c>
      <c r="G209" s="27">
        <f>G210</f>
        <v>3573.76</v>
      </c>
    </row>
    <row r="210" spans="1:7" ht="25.5" outlineLevel="7" x14ac:dyDescent="0.2">
      <c r="A210" s="28" t="s">
        <v>21</v>
      </c>
      <c r="B210" s="26" t="s">
        <v>128</v>
      </c>
      <c r="C210" s="26" t="s">
        <v>126</v>
      </c>
      <c r="D210" s="26" t="s">
        <v>117</v>
      </c>
      <c r="E210" s="26" t="s">
        <v>180</v>
      </c>
      <c r="F210" s="26" t="s">
        <v>22</v>
      </c>
      <c r="G210" s="22">
        <v>3573.76</v>
      </c>
    </row>
    <row r="211" spans="1:7" ht="63.75" outlineLevel="7" x14ac:dyDescent="0.2">
      <c r="A211" s="29" t="s">
        <v>93</v>
      </c>
      <c r="B211" s="26" t="s">
        <v>128</v>
      </c>
      <c r="C211" s="26" t="s">
        <v>126</v>
      </c>
      <c r="D211" s="26" t="s">
        <v>117</v>
      </c>
      <c r="E211" s="26" t="s">
        <v>181</v>
      </c>
      <c r="F211" s="26"/>
      <c r="G211" s="27">
        <f>G212</f>
        <v>1843000</v>
      </c>
    </row>
    <row r="212" spans="1:7" ht="102" outlineLevel="7" x14ac:dyDescent="0.2">
      <c r="A212" s="29" t="s">
        <v>8</v>
      </c>
      <c r="B212" s="26" t="s">
        <v>128</v>
      </c>
      <c r="C212" s="26" t="s">
        <v>126</v>
      </c>
      <c r="D212" s="26" t="s">
        <v>117</v>
      </c>
      <c r="E212" s="26" t="s">
        <v>181</v>
      </c>
      <c r="F212" s="26" t="s">
        <v>9</v>
      </c>
      <c r="G212" s="27">
        <f>G213</f>
        <v>1843000</v>
      </c>
    </row>
    <row r="213" spans="1:7" ht="25.5" outlineLevel="7" x14ac:dyDescent="0.2">
      <c r="A213" s="34" t="s">
        <v>90</v>
      </c>
      <c r="B213" s="31" t="s">
        <v>128</v>
      </c>
      <c r="C213" s="31" t="s">
        <v>126</v>
      </c>
      <c r="D213" s="31" t="s">
        <v>117</v>
      </c>
      <c r="E213" s="31" t="s">
        <v>181</v>
      </c>
      <c r="F213" s="31" t="s">
        <v>91</v>
      </c>
      <c r="G213" s="22">
        <v>1843000</v>
      </c>
    </row>
    <row r="214" spans="1:7" ht="51" outlineLevel="7" x14ac:dyDescent="0.2">
      <c r="A214" s="29" t="s">
        <v>183</v>
      </c>
      <c r="B214" s="26" t="s">
        <v>128</v>
      </c>
      <c r="C214" s="26" t="s">
        <v>126</v>
      </c>
      <c r="D214" s="26" t="s">
        <v>117</v>
      </c>
      <c r="E214" s="26" t="s">
        <v>184</v>
      </c>
      <c r="F214" s="26"/>
      <c r="G214" s="27">
        <f>G215</f>
        <v>203872</v>
      </c>
    </row>
    <row r="215" spans="1:7" ht="38.25" outlineLevel="7" x14ac:dyDescent="0.2">
      <c r="A215" s="29" t="s">
        <v>92</v>
      </c>
      <c r="B215" s="26" t="s">
        <v>128</v>
      </c>
      <c r="C215" s="26" t="s">
        <v>126</v>
      </c>
      <c r="D215" s="26" t="s">
        <v>117</v>
      </c>
      <c r="E215" s="26" t="s">
        <v>182</v>
      </c>
      <c r="F215" s="26"/>
      <c r="G215" s="27">
        <f>G216</f>
        <v>203872</v>
      </c>
    </row>
    <row r="216" spans="1:7" ht="102" outlineLevel="7" x14ac:dyDescent="0.2">
      <c r="A216" s="29" t="s">
        <v>8</v>
      </c>
      <c r="B216" s="26" t="s">
        <v>128</v>
      </c>
      <c r="C216" s="26" t="s">
        <v>126</v>
      </c>
      <c r="D216" s="26" t="s">
        <v>117</v>
      </c>
      <c r="E216" s="26" t="s">
        <v>182</v>
      </c>
      <c r="F216" s="26" t="s">
        <v>9</v>
      </c>
      <c r="G216" s="27">
        <f>G217</f>
        <v>203872</v>
      </c>
    </row>
    <row r="217" spans="1:7" ht="25.5" outlineLevel="7" x14ac:dyDescent="0.2">
      <c r="A217" s="34" t="s">
        <v>90</v>
      </c>
      <c r="B217" s="31" t="s">
        <v>128</v>
      </c>
      <c r="C217" s="31" t="s">
        <v>126</v>
      </c>
      <c r="D217" s="31" t="s">
        <v>117</v>
      </c>
      <c r="E217" s="31" t="s">
        <v>182</v>
      </c>
      <c r="F217" s="31" t="s">
        <v>91</v>
      </c>
      <c r="G217" s="22">
        <v>203872</v>
      </c>
    </row>
    <row r="218" spans="1:7" ht="15.75" outlineLevel="1" x14ac:dyDescent="0.2">
      <c r="A218" s="13" t="s">
        <v>94</v>
      </c>
      <c r="B218" s="14" t="s">
        <v>128</v>
      </c>
      <c r="C218" s="14" t="s">
        <v>123</v>
      </c>
      <c r="D218" s="14"/>
      <c r="E218" s="14"/>
      <c r="F218" s="14"/>
      <c r="G218" s="21">
        <f t="shared" ref="G218:G223" si="2">G219</f>
        <v>448524</v>
      </c>
    </row>
    <row r="219" spans="1:7" ht="15.75" outlineLevel="2" x14ac:dyDescent="0.2">
      <c r="A219" s="13" t="s">
        <v>95</v>
      </c>
      <c r="B219" s="14" t="s">
        <v>128</v>
      </c>
      <c r="C219" s="14" t="s">
        <v>123</v>
      </c>
      <c r="D219" s="14" t="s">
        <v>117</v>
      </c>
      <c r="E219" s="14"/>
      <c r="F219" s="14"/>
      <c r="G219" s="21">
        <f t="shared" si="2"/>
        <v>448524</v>
      </c>
    </row>
    <row r="220" spans="1:7" ht="25.5" outlineLevel="3" x14ac:dyDescent="0.2">
      <c r="A220" s="13" t="s">
        <v>23</v>
      </c>
      <c r="B220" s="14" t="s">
        <v>128</v>
      </c>
      <c r="C220" s="14" t="s">
        <v>123</v>
      </c>
      <c r="D220" s="14" t="s">
        <v>117</v>
      </c>
      <c r="E220" s="14" t="s">
        <v>24</v>
      </c>
      <c r="F220" s="14"/>
      <c r="G220" s="21">
        <f t="shared" si="2"/>
        <v>448524</v>
      </c>
    </row>
    <row r="221" spans="1:7" ht="15.75" outlineLevel="4" x14ac:dyDescent="0.2">
      <c r="A221" s="13" t="s">
        <v>25</v>
      </c>
      <c r="B221" s="14" t="s">
        <v>128</v>
      </c>
      <c r="C221" s="14" t="s">
        <v>123</v>
      </c>
      <c r="D221" s="14" t="s">
        <v>117</v>
      </c>
      <c r="E221" s="14" t="s">
        <v>26</v>
      </c>
      <c r="F221" s="14"/>
      <c r="G221" s="21">
        <f t="shared" si="2"/>
        <v>448524</v>
      </c>
    </row>
    <row r="222" spans="1:7" ht="25.5" outlineLevel="5" x14ac:dyDescent="0.2">
      <c r="A222" s="13" t="s">
        <v>96</v>
      </c>
      <c r="B222" s="14" t="s">
        <v>128</v>
      </c>
      <c r="C222" s="14" t="s">
        <v>123</v>
      </c>
      <c r="D222" s="14" t="s">
        <v>117</v>
      </c>
      <c r="E222" s="14" t="s">
        <v>97</v>
      </c>
      <c r="F222" s="14"/>
      <c r="G222" s="21">
        <f t="shared" si="2"/>
        <v>448524</v>
      </c>
    </row>
    <row r="223" spans="1:7" ht="25.5" outlineLevel="7" x14ac:dyDescent="0.2">
      <c r="A223" s="13" t="s">
        <v>98</v>
      </c>
      <c r="B223" s="14" t="s">
        <v>128</v>
      </c>
      <c r="C223" s="14" t="s">
        <v>123</v>
      </c>
      <c r="D223" s="14" t="s">
        <v>117</v>
      </c>
      <c r="E223" s="14" t="s">
        <v>97</v>
      </c>
      <c r="F223" s="14" t="s">
        <v>99</v>
      </c>
      <c r="G223" s="21">
        <f t="shared" si="2"/>
        <v>448524</v>
      </c>
    </row>
    <row r="224" spans="1:7" ht="38.25" outlineLevel="7" x14ac:dyDescent="0.2">
      <c r="A224" s="15" t="s">
        <v>100</v>
      </c>
      <c r="B224" s="14" t="s">
        <v>128</v>
      </c>
      <c r="C224" s="14" t="s">
        <v>123</v>
      </c>
      <c r="D224" s="14" t="s">
        <v>117</v>
      </c>
      <c r="E224" s="16" t="s">
        <v>97</v>
      </c>
      <c r="F224" s="16" t="s">
        <v>101</v>
      </c>
      <c r="G224" s="22">
        <v>448524</v>
      </c>
    </row>
  </sheetData>
  <mergeCells count="4">
    <mergeCell ref="A7:G7"/>
    <mergeCell ref="A4:G4"/>
    <mergeCell ref="A5:G5"/>
    <mergeCell ref="A6:G6"/>
  </mergeCells>
  <pageMargins left="0" right="0" top="0" bottom="0" header="0" footer="0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rep:2.49.0.158</dc:description>
  <cp:lastModifiedBy>Александра</cp:lastModifiedBy>
  <cp:lastPrinted>2022-09-21T08:03:58Z</cp:lastPrinted>
  <dcterms:created xsi:type="dcterms:W3CDTF">2020-03-29T19:32:56Z</dcterms:created>
  <dcterms:modified xsi:type="dcterms:W3CDTF">2022-09-21T08:04:42Z</dcterms:modified>
</cp:coreProperties>
</file>