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8" i="1"/>
  <c r="J38"/>
  <c r="D18"/>
  <c r="F38"/>
  <c r="G38"/>
  <c r="I18"/>
  <c r="L38"/>
  <c r="D10"/>
  <c r="D38" s="1"/>
  <c r="I10"/>
  <c r="I38" s="1"/>
  <c r="H17"/>
  <c r="C17"/>
  <c r="C20"/>
  <c r="H20"/>
  <c r="K38" l="1"/>
  <c r="C36" l="1"/>
  <c r="H36"/>
  <c r="H34" l="1"/>
  <c r="H23"/>
  <c r="C34"/>
  <c r="C23"/>
  <c r="C38" l="1"/>
  <c r="H38"/>
</calcChain>
</file>

<file path=xl/sharedStrings.xml><?xml version="1.0" encoding="utf-8"?>
<sst xmlns="http://schemas.openxmlformats.org/spreadsheetml/2006/main" count="54" uniqueCount="46">
  <si>
    <t xml:space="preserve">Наименование подпрограммы </t>
  </si>
  <si>
    <t>Мероприятия, входящие в план мероприятий программы</t>
  </si>
  <si>
    <t>Всего</t>
  </si>
  <si>
    <t>Федеральный бюджет</t>
  </si>
  <si>
    <t>Областной бюджет</t>
  </si>
  <si>
    <t>Местный бюджет</t>
  </si>
  <si>
    <t>Прочие</t>
  </si>
  <si>
    <t>В том числе:</t>
  </si>
  <si>
    <t>(тыс.руб.)</t>
  </si>
  <si>
    <t>о реализации мероприятий муниципальной программы</t>
  </si>
  <si>
    <t>О Т Ч Е Т</t>
  </si>
  <si>
    <t>ИТОГО по программе</t>
  </si>
  <si>
    <t>Исполнитель:</t>
  </si>
  <si>
    <t>Объем финансирования                                                                                     План на 2016 год</t>
  </si>
  <si>
    <t>Расходы на мероприятия по учету и обслуживанию уличного освещения поселения (03 01600)</t>
  </si>
  <si>
    <t>Расходы на мероприятия по укреплению пожарной безопасности на территории поселения (02 01220)</t>
  </si>
  <si>
    <r>
      <rPr>
        <b/>
        <sz val="14"/>
        <color theme="1"/>
        <rFont val="Times New Roman"/>
        <family val="1"/>
        <charset val="204"/>
      </rPr>
      <t>за 2016 год</t>
    </r>
    <r>
      <rPr>
        <sz val="14"/>
        <color theme="1"/>
        <rFont val="Times New Roman"/>
        <family val="1"/>
        <charset val="204"/>
      </rPr>
      <t xml:space="preserve"> (нарастающим итогом)</t>
    </r>
  </si>
  <si>
    <t>Объем финансирования                                                                                     Факт 2016 года</t>
  </si>
  <si>
    <t>Расходы на содержание муниципальных казенных учреждений культуры (01 00200)</t>
  </si>
  <si>
    <t>Расходы на содержание муниципальных казенных   библиотек (02 00210)</t>
  </si>
  <si>
    <t>Расходы на организация и проведение культурно-массовых мероприятий (03 01720)</t>
  </si>
  <si>
    <t>Обеспечение выплат стимулирующего характера работникам муниципальных учреждений культуры (04 70360)</t>
  </si>
  <si>
    <t>Проектирование и строительство ДК Скреблово ( 07 00730; 07 05120: 07 70660;  07 S0660)</t>
  </si>
  <si>
    <t>Расходы на обеспечение участия в работе по капитальному и текущему ремонту элементов МКД (01 00250)</t>
  </si>
  <si>
    <t>Расходы на проектирование и строительство газопровода  ( 02 00360)</t>
  </si>
  <si>
    <t>Расходы на мероприятия по строительству и реконструкции объектов водоснабжения, водоотведения и очистки сточных вод  ( 02 01590) и на содержание объектов водоснабжения ( 02 01590)</t>
  </si>
  <si>
    <t>Расходы на мероприятия по обеспечению противопожарной безопасности и охраны помещений домов культуры   ( 06 02030)</t>
  </si>
  <si>
    <t>На реализацию мероприятий по борьбе с  борщевиком Сосновского (03 03020)</t>
  </si>
  <si>
    <t>Реализация областного закона от 12 мая 2015 года №42-оз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поселений"(03 74390, 03 S4390)</t>
  </si>
  <si>
    <t>Реализация областного закона от 14 декабря 2012 года №95-оз "О содействии развитию на части территорий муниципальных образований Ленинградской области иных форм местного самоуправления" (03 70880, 03 S0880)</t>
  </si>
  <si>
    <t>Капитальный ремонт и ремонт автомобильных дорог общего пользования местного значения (03 70140, 02 S0140)</t>
  </si>
  <si>
    <t xml:space="preserve">Расходы на мероприятия по капитальному ремонту и ремонту автомобильных дорог общего пользования местного значения ( 02 01650)   </t>
  </si>
  <si>
    <t>Глава администрации</t>
  </si>
  <si>
    <t>Расходы на мероприятия по предупреждению и ликвидации последствий чрезвычайных ситуаций и стихийных бедствий (01 01170)</t>
  </si>
  <si>
    <t>"Устойчивое развитие территории Серебрянского сельского поселения"</t>
  </si>
  <si>
    <t>Ремонтные работы по зданию библиотеки</t>
  </si>
  <si>
    <t>Расходы на мероприятия по ремонту систем водоснабжения и канализации ( 02 01590)</t>
  </si>
  <si>
    <t>Расходы на мероприятия по поготовке объектов теплоснабжения к отопительному сезону на территории поселения (02 01560, 02 72 120)</t>
  </si>
  <si>
    <t>Расходы на прочие мероприятия по благоустройству поселений (03 72020)</t>
  </si>
  <si>
    <t>Расходы на мероприятия по обслуживанию и содержанию автомобильных дорог (01 01160)</t>
  </si>
  <si>
    <t>Обеспечение устойчивого функционирования жилищно-коммунального хозяйства в Серебрянском сельском поселении Лужского муниципального района (22 2)</t>
  </si>
  <si>
    <t>Развитие культуры, физической культуры и спорта в Серебрянском сельском поселении Лужского муниципального района (22 1)</t>
  </si>
  <si>
    <t>Развитие автомобильных дорог в Серебрянском сельском поселении Лужского муниципального района (22 3)</t>
  </si>
  <si>
    <t>Безопасность Серебрянского сельского поселения Лужского муниципального района (22 4)</t>
  </si>
  <si>
    <t>С.А. Пальок</t>
  </si>
  <si>
    <t xml:space="preserve">Егорова Александра Владимировна 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</si>
</sst>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 shrinkToFit="1"/>
    </xf>
    <xf numFmtId="164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vertical="center" wrapText="1" shrinkToFit="1"/>
    </xf>
    <xf numFmtId="0" fontId="3" fillId="0" borderId="0" xfId="0" applyFont="1" applyBorder="1" applyAlignment="1">
      <alignment vertical="center" wrapText="1" shrinkToFit="1"/>
    </xf>
    <xf numFmtId="164" fontId="3" fillId="0" borderId="0" xfId="0" applyNumberFormat="1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vertical="top" wrapText="1" shrinkToFit="1"/>
    </xf>
    <xf numFmtId="0" fontId="2" fillId="0" borderId="1" xfId="0" applyFont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vertical="top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2"/>
  <sheetViews>
    <sheetView tabSelected="1" view="pageLayout" zoomScale="110" zoomScaleNormal="100" zoomScalePageLayoutView="110" workbookViewId="0">
      <selection activeCell="D46" sqref="D46"/>
    </sheetView>
  </sheetViews>
  <sheetFormatPr defaultRowHeight="15.75"/>
  <cols>
    <col min="1" max="1" width="19.7109375" style="1" customWidth="1"/>
    <col min="2" max="2" width="31.7109375" style="1" customWidth="1"/>
    <col min="3" max="4" width="9.140625" style="1"/>
    <col min="5" max="5" width="10.42578125" style="1" customWidth="1"/>
    <col min="6" max="6" width="9.140625" style="1"/>
    <col min="7" max="7" width="7" style="1" customWidth="1"/>
    <col min="8" max="9" width="9.140625" style="1"/>
    <col min="10" max="10" width="10.5703125" style="1" customWidth="1"/>
    <col min="11" max="11" width="9.140625" style="1"/>
    <col min="12" max="12" width="7.5703125" style="1" customWidth="1"/>
    <col min="13" max="16384" width="9.140625" style="1"/>
  </cols>
  <sheetData>
    <row r="1" spans="1:26" ht="18.75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6" ht="18.75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26" ht="18.75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26" ht="18.7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6">
      <c r="K5" s="24" t="s">
        <v>8</v>
      </c>
      <c r="L5" s="24"/>
    </row>
    <row r="6" spans="1:26" ht="42" customHeight="1">
      <c r="A6" s="25" t="s">
        <v>0</v>
      </c>
      <c r="B6" s="25" t="s">
        <v>1</v>
      </c>
      <c r="C6" s="23" t="s">
        <v>13</v>
      </c>
      <c r="D6" s="23"/>
      <c r="E6" s="23"/>
      <c r="F6" s="23"/>
      <c r="G6" s="23"/>
      <c r="H6" s="23" t="s">
        <v>17</v>
      </c>
      <c r="I6" s="23"/>
      <c r="J6" s="23"/>
      <c r="K6" s="23"/>
      <c r="L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5"/>
      <c r="B7" s="25"/>
      <c r="C7" s="23" t="s">
        <v>2</v>
      </c>
      <c r="D7" s="23" t="s">
        <v>7</v>
      </c>
      <c r="E7" s="23"/>
      <c r="F7" s="23"/>
      <c r="G7" s="23"/>
      <c r="H7" s="23" t="s">
        <v>2</v>
      </c>
      <c r="I7" s="23" t="s">
        <v>7</v>
      </c>
      <c r="J7" s="23"/>
      <c r="K7" s="23"/>
      <c r="L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8.25">
      <c r="A8" s="25"/>
      <c r="B8" s="25"/>
      <c r="C8" s="23"/>
      <c r="D8" s="3" t="s">
        <v>3</v>
      </c>
      <c r="E8" s="3" t="s">
        <v>4</v>
      </c>
      <c r="F8" s="3" t="s">
        <v>5</v>
      </c>
      <c r="G8" s="3" t="s">
        <v>6</v>
      </c>
      <c r="H8" s="23"/>
      <c r="I8" s="3" t="s">
        <v>3</v>
      </c>
      <c r="J8" s="3" t="s">
        <v>4</v>
      </c>
      <c r="K8" s="3" t="s">
        <v>5</v>
      </c>
      <c r="L8" s="3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>
        <v>1</v>
      </c>
      <c r="B9" s="3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02" customHeight="1">
      <c r="A10" s="14" t="s">
        <v>41</v>
      </c>
      <c r="B10" s="16"/>
      <c r="C10" s="8">
        <v>3765.1</v>
      </c>
      <c r="D10" s="8">
        <f t="shared" ref="D10:L10" si="0">SUM(D11:D17)</f>
        <v>0</v>
      </c>
      <c r="E10" s="8">
        <v>801.9</v>
      </c>
      <c r="F10" s="8">
        <v>2963.2</v>
      </c>
      <c r="G10" s="8">
        <v>0</v>
      </c>
      <c r="H10" s="8">
        <v>3764.3</v>
      </c>
      <c r="I10" s="8">
        <f t="shared" si="0"/>
        <v>0</v>
      </c>
      <c r="J10" s="8">
        <v>801.9</v>
      </c>
      <c r="K10" s="8">
        <v>2962.4</v>
      </c>
      <c r="L10" s="8"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1" customHeight="1">
      <c r="A11" s="17"/>
      <c r="B11" s="15" t="s">
        <v>18</v>
      </c>
      <c r="C11" s="5">
        <v>2356.6</v>
      </c>
      <c r="D11" s="5"/>
      <c r="E11" s="5"/>
      <c r="F11" s="5">
        <v>2356.6</v>
      </c>
      <c r="G11" s="5"/>
      <c r="H11" s="5">
        <v>2355.9</v>
      </c>
      <c r="I11" s="5"/>
      <c r="J11" s="5"/>
      <c r="K11" s="5">
        <v>2355.9</v>
      </c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1.75" customHeight="1">
      <c r="A12" s="3"/>
      <c r="B12" s="15" t="s">
        <v>19</v>
      </c>
      <c r="C12" s="5">
        <v>485</v>
      </c>
      <c r="D12" s="5"/>
      <c r="E12" s="5"/>
      <c r="F12" s="5">
        <v>485</v>
      </c>
      <c r="G12" s="5"/>
      <c r="H12" s="5">
        <v>484.9</v>
      </c>
      <c r="I12" s="5"/>
      <c r="J12" s="5"/>
      <c r="K12" s="5">
        <v>484.9</v>
      </c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0.75" customHeight="1">
      <c r="A13" s="3"/>
      <c r="B13" s="15" t="s">
        <v>20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6" customHeight="1">
      <c r="A14" s="17"/>
      <c r="B14" s="15" t="s">
        <v>21</v>
      </c>
      <c r="C14" s="5">
        <v>141.9</v>
      </c>
      <c r="D14" s="5"/>
      <c r="E14" s="5">
        <v>141.9</v>
      </c>
      <c r="F14" s="5"/>
      <c r="G14" s="5"/>
      <c r="H14" s="5">
        <v>141.9</v>
      </c>
      <c r="I14" s="5"/>
      <c r="J14" s="5">
        <v>141.9</v>
      </c>
      <c r="K14" s="5"/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17"/>
      <c r="B15" s="15" t="s">
        <v>35</v>
      </c>
      <c r="C15" s="5">
        <v>660</v>
      </c>
      <c r="D15" s="5"/>
      <c r="E15" s="5">
        <v>660</v>
      </c>
      <c r="F15" s="5">
        <v>0.03</v>
      </c>
      <c r="G15" s="5"/>
      <c r="H15" s="5">
        <v>660</v>
      </c>
      <c r="I15" s="5"/>
      <c r="J15" s="5">
        <v>660</v>
      </c>
      <c r="K15" s="5">
        <v>0.02</v>
      </c>
      <c r="L15" s="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3" customHeight="1">
      <c r="A16" s="17"/>
      <c r="B16" s="15" t="s">
        <v>26</v>
      </c>
      <c r="C16" s="5">
        <v>121.6</v>
      </c>
      <c r="D16" s="5"/>
      <c r="E16" s="5"/>
      <c r="F16" s="5">
        <v>121.6</v>
      </c>
      <c r="G16" s="5"/>
      <c r="H16" s="5">
        <v>121.6</v>
      </c>
      <c r="I16" s="5"/>
      <c r="J16" s="5"/>
      <c r="K16" s="5">
        <v>121.6</v>
      </c>
      <c r="L16" s="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0" hidden="1" customHeight="1">
      <c r="A17" s="3"/>
      <c r="B17" s="15" t="s">
        <v>22</v>
      </c>
      <c r="C17" s="5">
        <f t="shared" ref="C13:C17" si="1">D17+E17+F17+G17</f>
        <v>2281.1</v>
      </c>
      <c r="D17" s="5"/>
      <c r="E17" s="5">
        <v>651</v>
      </c>
      <c r="F17" s="5">
        <v>858.8</v>
      </c>
      <c r="G17" s="5">
        <v>771.3</v>
      </c>
      <c r="H17" s="5">
        <f t="shared" ref="H13:H17" si="2">I17+J17+K17+L17</f>
        <v>2092.8000000000002</v>
      </c>
      <c r="I17" s="5"/>
      <c r="J17" s="5">
        <v>651</v>
      </c>
      <c r="K17" s="5">
        <v>670.5</v>
      </c>
      <c r="L17" s="5">
        <v>771.3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9" customHeight="1">
      <c r="A18" s="10" t="s">
        <v>40</v>
      </c>
      <c r="B18" s="18"/>
      <c r="C18" s="8">
        <v>8395.7000000000007</v>
      </c>
      <c r="D18" s="8">
        <f t="shared" ref="D18:L18" si="3">SUM(D19:D28)</f>
        <v>0</v>
      </c>
      <c r="E18" s="8">
        <v>4414.8</v>
      </c>
      <c r="F18" s="8">
        <v>3980.9</v>
      </c>
      <c r="G18" s="8"/>
      <c r="H18" s="8">
        <v>3929.1</v>
      </c>
      <c r="I18" s="8">
        <f t="shared" si="3"/>
        <v>0</v>
      </c>
      <c r="J18" s="8">
        <v>1684.8</v>
      </c>
      <c r="K18" s="8">
        <v>2244.3000000000002</v>
      </c>
      <c r="L18" s="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1.5" customHeight="1">
      <c r="A19" s="3"/>
      <c r="B19" s="15" t="s">
        <v>23</v>
      </c>
      <c r="C19" s="5">
        <v>446.9</v>
      </c>
      <c r="D19" s="5"/>
      <c r="E19" s="5"/>
      <c r="F19" s="5">
        <v>446.9</v>
      </c>
      <c r="G19" s="5"/>
      <c r="H19" s="5">
        <v>446.9</v>
      </c>
      <c r="I19" s="5"/>
      <c r="J19" s="5"/>
      <c r="K19" s="5">
        <v>446.9</v>
      </c>
      <c r="L19" s="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0.75" customHeight="1">
      <c r="A20" s="3"/>
      <c r="B20" s="15" t="s">
        <v>36</v>
      </c>
      <c r="C20" s="5">
        <f>E20+F20</f>
        <v>207</v>
      </c>
      <c r="D20" s="5"/>
      <c r="E20" s="5"/>
      <c r="F20" s="5">
        <v>207</v>
      </c>
      <c r="G20" s="5"/>
      <c r="H20" s="5">
        <f t="shared" ref="H20" si="4">I20+J20+K20+L20</f>
        <v>187.8</v>
      </c>
      <c r="I20" s="5"/>
      <c r="J20" s="5"/>
      <c r="K20" s="5">
        <v>187.8</v>
      </c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70.5" customHeight="1">
      <c r="A21" s="3"/>
      <c r="B21" s="15" t="s">
        <v>37</v>
      </c>
      <c r="C21" s="5">
        <v>4185.2</v>
      </c>
      <c r="D21" s="5"/>
      <c r="E21" s="5">
        <v>2730</v>
      </c>
      <c r="F21" s="5">
        <v>1455.2</v>
      </c>
      <c r="G21" s="5"/>
      <c r="H21" s="5">
        <v>285.60000000000002</v>
      </c>
      <c r="I21" s="5"/>
      <c r="J21" s="5"/>
      <c r="K21" s="5">
        <v>285.60000000000002</v>
      </c>
      <c r="L21" s="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87" customHeight="1">
      <c r="A22" s="3"/>
      <c r="B22" s="15" t="s">
        <v>25</v>
      </c>
      <c r="C22" s="5">
        <v>189.1</v>
      </c>
      <c r="D22" s="5"/>
      <c r="E22" s="5"/>
      <c r="F22" s="5">
        <v>189.1</v>
      </c>
      <c r="G22" s="5"/>
      <c r="H22" s="5">
        <v>189.1</v>
      </c>
      <c r="I22" s="5"/>
      <c r="J22" s="5"/>
      <c r="K22" s="5">
        <v>189.1</v>
      </c>
      <c r="L22" s="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0.25" hidden="1" customHeight="1">
      <c r="A23" s="3"/>
      <c r="B23" s="15" t="s">
        <v>24</v>
      </c>
      <c r="C23" s="5">
        <f t="shared" ref="C23:C34" si="5">D23+E23+F23+G23</f>
        <v>100</v>
      </c>
      <c r="D23" s="5"/>
      <c r="E23" s="5"/>
      <c r="F23" s="5">
        <v>100</v>
      </c>
      <c r="G23" s="5"/>
      <c r="H23" s="5">
        <f t="shared" ref="H21:H28" si="6">I23+J23+K23+L23</f>
        <v>0</v>
      </c>
      <c r="I23" s="5"/>
      <c r="J23" s="5"/>
      <c r="K23" s="5">
        <v>0</v>
      </c>
      <c r="L23" s="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57.75" customHeight="1">
      <c r="A24" s="3"/>
      <c r="B24" s="15" t="s">
        <v>14</v>
      </c>
      <c r="C24" s="5">
        <v>958.3</v>
      </c>
      <c r="D24" s="5"/>
      <c r="E24" s="5"/>
      <c r="F24" s="5">
        <v>958.3</v>
      </c>
      <c r="G24" s="5"/>
      <c r="H24" s="5">
        <v>458.3</v>
      </c>
      <c r="I24" s="5"/>
      <c r="J24" s="5"/>
      <c r="K24" s="5">
        <v>458.3</v>
      </c>
      <c r="L24" s="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2.5" customHeight="1">
      <c r="A25" s="3"/>
      <c r="B25" s="15" t="s">
        <v>38</v>
      </c>
      <c r="C25" s="5">
        <v>801.7</v>
      </c>
      <c r="D25" s="5"/>
      <c r="E25" s="5">
        <v>100</v>
      </c>
      <c r="F25" s="5">
        <v>701.7</v>
      </c>
      <c r="G25" s="5"/>
      <c r="H25" s="5">
        <v>734.7</v>
      </c>
      <c r="I25" s="5"/>
      <c r="J25" s="5">
        <v>100</v>
      </c>
      <c r="K25" s="5">
        <v>634.70000000000005</v>
      </c>
      <c r="L25" s="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98.25" customHeight="1">
      <c r="A26" s="3"/>
      <c r="B26" s="15" t="s">
        <v>29</v>
      </c>
      <c r="C26" s="5">
        <v>292.3</v>
      </c>
      <c r="D26" s="5"/>
      <c r="E26" s="5">
        <v>292.3</v>
      </c>
      <c r="F26" s="5"/>
      <c r="G26" s="5"/>
      <c r="H26" s="5">
        <v>292.3</v>
      </c>
      <c r="I26" s="5"/>
      <c r="J26" s="5">
        <v>292.3</v>
      </c>
      <c r="K26" s="5"/>
      <c r="L26" s="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0.75" customHeight="1">
      <c r="A27" s="3"/>
      <c r="B27" s="15" t="s">
        <v>28</v>
      </c>
      <c r="C27" s="5">
        <v>1198.5999999999999</v>
      </c>
      <c r="D27" s="5"/>
      <c r="E27" s="5">
        <v>1141.5999999999999</v>
      </c>
      <c r="F27" s="5">
        <v>57</v>
      </c>
      <c r="G27" s="5"/>
      <c r="H27" s="5">
        <v>1198.5999999999999</v>
      </c>
      <c r="I27" s="5"/>
      <c r="J27" s="5">
        <v>1141.5999999999999</v>
      </c>
      <c r="K27" s="5">
        <v>57</v>
      </c>
      <c r="L27" s="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1" customHeight="1">
      <c r="A28" s="3"/>
      <c r="B28" s="15" t="s">
        <v>27</v>
      </c>
      <c r="C28" s="5">
        <v>323.60000000000002</v>
      </c>
      <c r="D28" s="5"/>
      <c r="E28" s="5">
        <v>150.9</v>
      </c>
      <c r="F28" s="5">
        <v>172.7</v>
      </c>
      <c r="G28" s="5"/>
      <c r="H28" s="5">
        <v>323.60000000000002</v>
      </c>
      <c r="I28" s="5"/>
      <c r="J28" s="5">
        <v>150.9</v>
      </c>
      <c r="K28" s="5">
        <v>172.7</v>
      </c>
      <c r="L28" s="5"/>
    </row>
    <row r="29" spans="1:26" ht="129.75" customHeight="1">
      <c r="A29" s="10" t="s">
        <v>42</v>
      </c>
      <c r="B29" s="11"/>
      <c r="C29" s="8">
        <v>2551.5</v>
      </c>
      <c r="D29" s="8"/>
      <c r="E29" s="8">
        <v>1059.5</v>
      </c>
      <c r="F29" s="8">
        <v>1492</v>
      </c>
      <c r="G29" s="8"/>
      <c r="H29" s="8">
        <v>1795.7</v>
      </c>
      <c r="I29" s="8"/>
      <c r="J29" s="8">
        <v>1053.0999999999999</v>
      </c>
      <c r="K29" s="8">
        <v>742.6</v>
      </c>
      <c r="L29" s="8"/>
    </row>
    <row r="30" spans="1:26" ht="61.5" customHeight="1">
      <c r="A30" s="19"/>
      <c r="B30" s="15" t="s">
        <v>39</v>
      </c>
      <c r="C30" s="5">
        <v>750</v>
      </c>
      <c r="D30" s="7"/>
      <c r="E30" s="7"/>
      <c r="F30" s="7">
        <v>750</v>
      </c>
      <c r="G30" s="7"/>
      <c r="H30" s="5">
        <v>553.6</v>
      </c>
      <c r="I30" s="7"/>
      <c r="J30" s="7"/>
      <c r="K30" s="7">
        <v>553.6</v>
      </c>
      <c r="L30" s="7"/>
    </row>
    <row r="31" spans="1:26" ht="75.75" customHeight="1">
      <c r="A31" s="19"/>
      <c r="B31" s="15" t="s">
        <v>31</v>
      </c>
      <c r="C31" s="5">
        <v>476</v>
      </c>
      <c r="D31" s="7"/>
      <c r="E31" s="7"/>
      <c r="F31" s="7">
        <v>476</v>
      </c>
      <c r="G31" s="7"/>
      <c r="H31" s="5">
        <v>103.9</v>
      </c>
      <c r="I31" s="7"/>
      <c r="J31" s="7"/>
      <c r="K31" s="7">
        <v>103.9</v>
      </c>
      <c r="L31" s="7"/>
    </row>
    <row r="32" spans="1:26" ht="64.5" customHeight="1">
      <c r="A32" s="19"/>
      <c r="B32" s="15" t="s">
        <v>30</v>
      </c>
      <c r="C32" s="5">
        <v>1038.2</v>
      </c>
      <c r="D32" s="7"/>
      <c r="E32" s="7">
        <v>772.2</v>
      </c>
      <c r="F32" s="7">
        <v>266</v>
      </c>
      <c r="G32" s="7"/>
      <c r="H32" s="5">
        <v>850.9</v>
      </c>
      <c r="I32" s="7"/>
      <c r="J32" s="7">
        <v>765.8</v>
      </c>
      <c r="K32" s="7">
        <v>85.1</v>
      </c>
      <c r="L32" s="7"/>
    </row>
    <row r="33" spans="1:12" ht="99" customHeight="1">
      <c r="A33" s="19"/>
      <c r="B33" s="15" t="s">
        <v>29</v>
      </c>
      <c r="C33" s="5">
        <v>287.3</v>
      </c>
      <c r="D33" s="7"/>
      <c r="E33" s="7">
        <v>287.3</v>
      </c>
      <c r="F33" s="7"/>
      <c r="G33" s="7"/>
      <c r="H33" s="5">
        <v>287.3</v>
      </c>
      <c r="I33" s="7"/>
      <c r="J33" s="7">
        <v>287.3</v>
      </c>
      <c r="K33" s="7"/>
      <c r="L33" s="7"/>
    </row>
    <row r="34" spans="1:12" ht="114.75" hidden="1" customHeight="1">
      <c r="A34" s="19"/>
      <c r="B34" s="15" t="s">
        <v>28</v>
      </c>
      <c r="C34" s="5">
        <f t="shared" si="5"/>
        <v>648.6</v>
      </c>
      <c r="D34" s="7"/>
      <c r="E34" s="7">
        <v>356.6</v>
      </c>
      <c r="F34" s="7">
        <v>292</v>
      </c>
      <c r="G34" s="7"/>
      <c r="H34" s="5">
        <f t="shared" ref="H30:H34" si="7">I34+J34+K34+L34</f>
        <v>647.90000000000009</v>
      </c>
      <c r="I34" s="7"/>
      <c r="J34" s="7">
        <v>356.6</v>
      </c>
      <c r="K34" s="7">
        <v>291.3</v>
      </c>
      <c r="L34" s="7"/>
    </row>
    <row r="35" spans="1:12" ht="103.5" customHeight="1">
      <c r="A35" s="10" t="s">
        <v>43</v>
      </c>
      <c r="B35" s="10"/>
      <c r="C35" s="8">
        <v>50</v>
      </c>
      <c r="D35" s="8"/>
      <c r="E35" s="8"/>
      <c r="F35" s="8">
        <v>50</v>
      </c>
      <c r="G35" s="8"/>
      <c r="H35" s="8">
        <v>50</v>
      </c>
      <c r="I35" s="8"/>
      <c r="J35" s="8"/>
      <c r="K35" s="8">
        <v>50</v>
      </c>
      <c r="L35" s="8"/>
    </row>
    <row r="36" spans="1:12" ht="68.25" hidden="1" customHeight="1">
      <c r="A36" s="19"/>
      <c r="B36" s="15" t="s">
        <v>33</v>
      </c>
      <c r="C36" s="5">
        <f t="shared" ref="C36:C37" si="8">D36+E36+F36+G36</f>
        <v>14</v>
      </c>
      <c r="D36" s="7"/>
      <c r="E36" s="7"/>
      <c r="F36" s="7">
        <v>14</v>
      </c>
      <c r="G36" s="7"/>
      <c r="H36" s="5">
        <f t="shared" ref="H36:H37" si="9">I36+J36+K36+L36</f>
        <v>14</v>
      </c>
      <c r="I36" s="7"/>
      <c r="J36" s="7"/>
      <c r="K36" s="7">
        <v>14</v>
      </c>
      <c r="L36" s="7"/>
    </row>
    <row r="37" spans="1:12" ht="63.75" customHeight="1">
      <c r="A37" s="20"/>
      <c r="B37" s="15" t="s">
        <v>15</v>
      </c>
      <c r="C37" s="5">
        <v>50</v>
      </c>
      <c r="D37" s="7"/>
      <c r="E37" s="7"/>
      <c r="F37" s="7">
        <v>50</v>
      </c>
      <c r="G37" s="9"/>
      <c r="H37" s="5">
        <v>50</v>
      </c>
      <c r="I37" s="9"/>
      <c r="J37" s="9"/>
      <c r="K37" s="9">
        <v>50</v>
      </c>
      <c r="L37" s="9"/>
    </row>
    <row r="38" spans="1:12">
      <c r="A38" s="21" t="s">
        <v>11</v>
      </c>
      <c r="B38" s="21"/>
      <c r="C38" s="6">
        <f>C10+C18+C29+C35</f>
        <v>14762.300000000001</v>
      </c>
      <c r="D38" s="6">
        <f t="shared" ref="D38:L38" si="10">D10+D18+D29+D35</f>
        <v>0</v>
      </c>
      <c r="E38" s="6">
        <f t="shared" si="10"/>
        <v>6276.2</v>
      </c>
      <c r="F38" s="6">
        <f t="shared" si="10"/>
        <v>8486.1</v>
      </c>
      <c r="G38" s="6">
        <f t="shared" si="10"/>
        <v>0</v>
      </c>
      <c r="H38" s="6">
        <f t="shared" si="10"/>
        <v>9539.1</v>
      </c>
      <c r="I38" s="6">
        <f t="shared" si="10"/>
        <v>0</v>
      </c>
      <c r="J38" s="6">
        <f t="shared" si="10"/>
        <v>3539.7999999999997</v>
      </c>
      <c r="K38" s="6">
        <f t="shared" si="10"/>
        <v>5999.3000000000011</v>
      </c>
      <c r="L38" s="6">
        <f t="shared" si="10"/>
        <v>0</v>
      </c>
    </row>
    <row r="39" spans="1:12">
      <c r="A39" s="12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>
      <c r="A40" s="1" t="s">
        <v>32</v>
      </c>
      <c r="C40" s="27" t="s">
        <v>44</v>
      </c>
      <c r="D40" s="27"/>
      <c r="E40" s="27"/>
    </row>
    <row r="42" spans="1:12">
      <c r="A42" s="1" t="s">
        <v>12</v>
      </c>
      <c r="B42" s="1" t="s">
        <v>45</v>
      </c>
    </row>
  </sheetData>
  <mergeCells count="14">
    <mergeCell ref="C40:E40"/>
    <mergeCell ref="A1:L1"/>
    <mergeCell ref="A2:L2"/>
    <mergeCell ref="D7:G7"/>
    <mergeCell ref="C7:C8"/>
    <mergeCell ref="C6:G6"/>
    <mergeCell ref="H6:L6"/>
    <mergeCell ref="H7:H8"/>
    <mergeCell ref="I7:L7"/>
    <mergeCell ref="K5:L5"/>
    <mergeCell ref="A6:A8"/>
    <mergeCell ref="B6:B8"/>
    <mergeCell ref="A3:L3"/>
    <mergeCell ref="A4:L4"/>
  </mergeCells>
  <pageMargins left="0.23622047244094491" right="0.23622047244094491" top="0.74803149606299213" bottom="0.74803149606299213" header="0.31496062992125984" footer="0.31496062992125984"/>
  <pageSetup paperSize="9" scale="70" fitToHeight="10" orientation="portrait" r:id="rId1"/>
  <headerFooter>
    <oddFooter>&amp;CСтраница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2017-04-04T11:09:49Z</dcterms:modified>
</cp:coreProperties>
</file>