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/>
  </bookViews>
  <sheets>
    <sheet name="Доходы" sheetId="1" r:id="rId1"/>
    <sheet name="_params" sheetId="4" state="hidden" r:id="rId2"/>
  </sheets>
  <definedNames>
    <definedName name="APPT" localSheetId="0">Доходы!$A$21</definedName>
    <definedName name="FILE_NAME" localSheetId="0">Доходы!$G$3</definedName>
    <definedName name="FIO" localSheetId="0">Доходы!$C$21</definedName>
    <definedName name="FORM_CODE" localSheetId="0">Доходы!$G$5</definedName>
    <definedName name="LAST_CELL" localSheetId="0">Доходы!$E$108</definedName>
    <definedName name="PARAMS" localSheetId="0">Доходы!$G$1</definedName>
    <definedName name="PERIOD" localSheetId="0">Доходы!$G$6</definedName>
    <definedName name="RANGE_NAMES" localSheetId="0">Доходы!#REF!</definedName>
    <definedName name="RBEGIN_1" localSheetId="0">Доходы!$A$16</definedName>
    <definedName name="REG_DATE" localSheetId="0">Доходы!$G$4</definedName>
    <definedName name="REND_1" localSheetId="0">Доходы!$A$108</definedName>
    <definedName name="SIGN" localSheetId="0">Доходы!$A$20:$C$21</definedName>
    <definedName name="SRC_CODE" localSheetId="0">Доходы!#REF!</definedName>
    <definedName name="SRC_KIND" localSheetId="0">Доходы!$G$7</definedName>
  </definedNames>
  <calcPr calcId="125725"/>
</workbook>
</file>

<file path=xl/calcChain.xml><?xml version="1.0" encoding="utf-8"?>
<calcChain xmlns="http://schemas.openxmlformats.org/spreadsheetml/2006/main">
  <c r="E42" i="1"/>
  <c r="E22"/>
  <c r="E21" l="1"/>
  <c r="E25"/>
  <c r="E18" l="1"/>
  <c r="E19"/>
  <c r="E20"/>
  <c r="E29"/>
  <c r="E30"/>
  <c r="E31"/>
  <c r="E32"/>
  <c r="E33"/>
  <c r="E34"/>
  <c r="E35"/>
  <c r="E36"/>
  <c r="E39"/>
  <c r="E40"/>
  <c r="E41"/>
  <c r="E44"/>
  <c r="E45"/>
  <c r="E46"/>
  <c r="E47"/>
  <c r="E49"/>
  <c r="E50"/>
  <c r="E51"/>
  <c r="E52"/>
  <c r="E55"/>
  <c r="E56"/>
  <c r="E57"/>
  <c r="E59"/>
  <c r="E60"/>
  <c r="E61"/>
  <c r="E62"/>
  <c r="E63"/>
  <c r="E64"/>
  <c r="E65"/>
  <c r="E66"/>
  <c r="E67"/>
  <c r="E68"/>
  <c r="E69"/>
  <c r="E70"/>
  <c r="E71"/>
  <c r="E72"/>
  <c r="E83"/>
  <c r="E84"/>
  <c r="E85"/>
  <c r="E86"/>
  <c r="E87"/>
  <c r="E88"/>
  <c r="E91"/>
  <c r="E92"/>
  <c r="E93"/>
  <c r="E94"/>
  <c r="E95"/>
  <c r="E96"/>
  <c r="E97"/>
  <c r="E98"/>
  <c r="E99"/>
  <c r="E100"/>
  <c r="E16"/>
</calcChain>
</file>

<file path=xl/sharedStrings.xml><?xml version="1.0" encoding="utf-8"?>
<sst xmlns="http://schemas.openxmlformats.org/spreadsheetml/2006/main" count="287" uniqueCount="219">
  <si>
    <t>01.07.2019</t>
  </si>
  <si>
    <t xml:space="preserve">             по ОКЕИ</t>
  </si>
  <si>
    <t>383</t>
  </si>
  <si>
    <t>Единица измерения: руб.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</si>
  <si>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</si>
  <si>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</si>
  <si>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</si>
  <si>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</si>
  <si>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</si>
  <si>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</si>
  <si>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</si>
  <si>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</si>
  <si>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</si>
  <si>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</si>
  <si>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</si>
  <si>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</si>
  <si>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</si>
  <si>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</si>
  <si>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</si>
  <si>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</si>
  <si>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</si>
  <si>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</si>
  <si>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</si>
  <si>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</si>
  <si>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</si>
  <si>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</si>
  <si>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</si>
  <si>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</si>
  <si>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</si>
  <si>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</si>
  <si>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</si>
  <si>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</si>
  <si>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</si>
  <si>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</si>
  <si>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</si>
  <si>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</si>
  <si>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</si>
  <si>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</si>
  <si>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</si>
  <si>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</si>
  <si>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</si>
  <si>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</si>
  <si>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</si>
  <si>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</si>
  <si>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</si>
  <si>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</si>
  <si>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</si>
  <si>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</si>
  <si>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</si>
  <si>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</si>
  <si>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</si>
  <si>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</si>
  <si>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</si>
  <si>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</si>
  <si>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</si>
  <si>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</si>
  <si>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</si>
  <si>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</si>
  <si>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</si>
  <si>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</si>
  <si>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</si>
  <si>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</si>
  <si>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</si>
  <si>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</si>
  <si>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</si>
  <si>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</si>
  <si>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</si>
  <si>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</si>
  <si>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</si>
  <si>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</si>
  <si>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</si>
  <si>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</si>
  <si>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</si>
  <si>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</si>
  <si>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</si>
  <si>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</si>
  <si>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</si>
  <si>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</si>
  <si>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</si>
  <si>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</si>
  <si>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</si>
  <si>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</si>
  <si>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</si>
  <si>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</si>
  <si>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</si>
  <si>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</si>
  <si>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</si>
  <si>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</si>
  <si>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</si>
  <si>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</si>
  <si>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</si>
  <si>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</si>
  <si>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</si>
  <si>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</si>
  <si>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</si>
  <si>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</si>
  <si>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</si>
  <si>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</si>
  <si>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</si>
  <si>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</si>
  <si>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</si>
  <si>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</si>
  <si>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</si>
  <si>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</si>
  <si>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</si>
  <si>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</si>
  <si>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</si>
  <si>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</si>
  <si>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</si>
  <si>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</si>
  <si>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</si>
  <si>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</si>
  <si>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</si>
  <si>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</si>
  <si>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</si>
  <si>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</si>
  <si>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</si>
  <si>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</si>
  <si>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</si>
  <si>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</si>
  <si>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</si>
  <si>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</si>
  <si>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</si>
  <si>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</si>
  <si>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</si>
  <si>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</si>
  <si>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</si>
  <si>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</si>
  <si>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</si>
  <si>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</si>
  <si>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</si>
  <si>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 1</t>
  </si>
  <si>
    <t>% исполнения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</si>
  <si>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</si>
  <si>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</si>
  <si>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Исполнение росписи доходов бюджета Серебрянского сельского поселения</t>
  </si>
  <si>
    <t>за 1 полугодие 2019 года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</si>
  <si>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</si>
  <si>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</si>
  <si>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(пени по соответствующему платежу)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</si>
  <si>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</si>
  <si>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</si>
  <si>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</si>
  <si>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</si>
  <si>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</si>
  <si>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182 1 01 02030 01 1000 110</t>
  </si>
  <si>
    <t>182 1 01 02030 01 2100 110</t>
  </si>
  <si>
    <t>182 1 01 02030 01 3000 110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</si>
  <si>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 штрафов) по соответствующему платежу согласно законодательству Российской Федерации)</t>
  </si>
  <si>
    <t xml:space="preserve">  Единый сельскохозяйственный налог (пени по соответствующему платежу)</t>
  </si>
  <si>
    <t>182 10503010012100110</t>
  </si>
  <si>
    <t xml:space="preserve">  Земельный налог с организаций, обладающих земельным участком, расположенным в границах сельских поселений  (прочие поступления)</t>
  </si>
  <si>
    <t>182 10606033104000110</t>
  </si>
  <si>
    <t xml:space="preserve">  Доходы от компенсации затрат государства</t>
  </si>
  <si>
    <t xml:space="preserve">  Прочие доходы от компенсации затрат государства</t>
  </si>
  <si>
    <t xml:space="preserve">  Прочие доходы от компенсации затрат бюджетов сельских поселений</t>
  </si>
  <si>
    <t>010 11109045100000120</t>
  </si>
  <si>
    <t>010 11300000000000000</t>
  </si>
  <si>
    <t>010 11301000000000130</t>
  </si>
  <si>
    <t>010 11301990000000130</t>
  </si>
  <si>
    <t>010 11301995100000130</t>
  </si>
  <si>
    <t>010 113 02000 00 0000 130</t>
  </si>
  <si>
    <t>010 113 02990 00 0000 130</t>
  </si>
  <si>
    <t>010 113 02995 10 0000 130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</si>
  <si>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</si>
  <si>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</si>
  <si>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</si>
  <si>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</si>
  <si>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010 11400000000000000</t>
  </si>
  <si>
    <t>010 11402000000000000</t>
  </si>
  <si>
    <t>010 11402050100000410</t>
  </si>
  <si>
    <t>010 11402053100000410</t>
  </si>
  <si>
    <t>ПРОЧИЕ НЕНАЛОГОВЫЕ ДОХОДЫ</t>
  </si>
  <si>
    <t>Прочие неналоговые доходы</t>
  </si>
  <si>
    <t>Прочие неналоговые доходы бюджетов сельских поселений</t>
  </si>
  <si>
    <t>010 11700000000000000</t>
  </si>
  <si>
    <t>010 11705000000000180</t>
  </si>
  <si>
    <t>010 11705050100000180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</si>
  <si>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</si>
  <si>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</si>
  <si>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</si>
  <si>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организациями остатков субсидий прошлых лет</t>
  </si>
  <si>
    <t>Доходы бюджетов сельских поселений от возврата иными организациями остатков субсидий прошлых лет</t>
  </si>
  <si>
    <t>010 21800000000000000</t>
  </si>
  <si>
    <t>010 21800000000000150</t>
  </si>
  <si>
    <t>010 21800000100000150</t>
  </si>
  <si>
    <t>010 21805000100000150</t>
  </si>
  <si>
    <t>010 21805030100000150</t>
  </si>
  <si>
    <t>010 21900000000000000</t>
  </si>
  <si>
    <t>010 21900000100000150</t>
  </si>
  <si>
    <t>010 21960010100000150</t>
  </si>
  <si>
    <t>010 10800000000000000</t>
  </si>
  <si>
    <t>010 10804000010000110</t>
  </si>
  <si>
    <t>010 10804020011000110</t>
  </si>
  <si>
    <t>010 11100000000000000</t>
  </si>
  <si>
    <t>010 11105000000000120</t>
  </si>
  <si>
    <t>010 11105070000000120</t>
  </si>
  <si>
    <t>010 11105075100000120</t>
  </si>
  <si>
    <t>010 11109000000000120</t>
  </si>
  <si>
    <t>010 11109040000000120</t>
  </si>
  <si>
    <t>010 20000000000000000</t>
  </si>
  <si>
    <t>010 20200000000000000</t>
  </si>
  <si>
    <t>010 20210000000000150</t>
  </si>
  <si>
    <t>010 20215001000000150</t>
  </si>
  <si>
    <t>010 20215001100000150</t>
  </si>
  <si>
    <t>010 20220000000000150</t>
  </si>
  <si>
    <t>010 20220216000000150</t>
  </si>
  <si>
    <t>010 20220216100000150</t>
  </si>
  <si>
    <t>010 20229999000000150</t>
  </si>
  <si>
    <t>010 20229999100000150</t>
  </si>
  <si>
    <t>010 20230000000000150</t>
  </si>
  <si>
    <t>010 20230024000000150</t>
  </si>
  <si>
    <t>010 20230024100000150</t>
  </si>
  <si>
    <t>010 20235118000000150</t>
  </si>
  <si>
    <t>010 20235118100000150</t>
  </si>
  <si>
    <t>010 20240000000000150</t>
  </si>
  <si>
    <t>010 20249999000000150</t>
  </si>
  <si>
    <t>010 20249999100000150</t>
  </si>
  <si>
    <t>к постановлению от 13.09.2019 г. № 124</t>
  </si>
</sst>
</file>

<file path=xl/styles.xml><?xml version="1.0" encoding="utf-8"?>
<styleSheet xmlns="http://schemas.openxmlformats.org/spreadsheetml/2006/main">
  <numFmts count="1">
    <numFmt numFmtId="164" formatCode="?"/>
  </numFmts>
  <fonts count="16">
    <font>
      <sz val="10"/>
      <name val="Arial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8"/>
      <color rgb="FF000000"/>
      <name val="Arial Cyr"/>
    </font>
    <font>
      <sz val="10"/>
      <color rgb="FF000000"/>
      <name val="Arial Cyr"/>
    </font>
    <font>
      <b/>
      <sz val="8"/>
      <color rgb="FF000000"/>
      <name val="Arial Cyr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3" fillId="0" borderId="26">
      <alignment horizontal="left" wrapText="1" indent="2"/>
    </xf>
    <xf numFmtId="49" fontId="13" fillId="0" borderId="27">
      <alignment horizontal="center" shrinkToFit="1"/>
    </xf>
    <xf numFmtId="49" fontId="13" fillId="0" borderId="28">
      <alignment horizontal="center"/>
    </xf>
    <xf numFmtId="4" fontId="13" fillId="0" borderId="28">
      <alignment horizontal="right" shrinkToFit="1"/>
    </xf>
    <xf numFmtId="0" fontId="14" fillId="0" borderId="29"/>
  </cellStyleXfs>
  <cellXfs count="66">
    <xf numFmtId="0" fontId="0" fillId="0" borderId="0" xfId="0"/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/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22" xfId="0" applyNumberFormat="1" applyFont="1" applyBorder="1" applyAlignment="1" applyProtection="1">
      <alignment horizontal="left" wrapText="1"/>
    </xf>
    <xf numFmtId="49" fontId="1" fillId="0" borderId="23" xfId="0" applyNumberFormat="1" applyFont="1" applyBorder="1" applyAlignment="1" applyProtection="1">
      <alignment horizontal="center"/>
    </xf>
    <xf numFmtId="164" fontId="1" fillId="0" borderId="22" xfId="0" applyNumberFormat="1" applyFont="1" applyBorder="1" applyAlignment="1" applyProtection="1">
      <alignment horizontal="left" wrapText="1"/>
    </xf>
    <xf numFmtId="0" fontId="1" fillId="0" borderId="24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center"/>
    </xf>
    <xf numFmtId="49" fontId="1" fillId="0" borderId="25" xfId="0" applyNumberFormat="1" applyFont="1" applyBorder="1" applyAlignment="1" applyProtection="1">
      <alignment horizontal="center" vertical="center"/>
    </xf>
    <xf numFmtId="49" fontId="3" fillId="0" borderId="22" xfId="0" applyNumberFormat="1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49" fontId="1" fillId="0" borderId="21" xfId="0" applyNumberFormat="1" applyFont="1" applyBorder="1" applyAlignment="1" applyProtection="1">
      <alignment horizontal="centerContinuous"/>
    </xf>
    <xf numFmtId="49" fontId="8" fillId="0" borderId="15" xfId="0" applyNumberFormat="1" applyFont="1" applyBorder="1" applyAlignment="1" applyProtection="1">
      <alignment horizontal="left" wrapText="1"/>
    </xf>
    <xf numFmtId="49" fontId="8" fillId="0" borderId="16" xfId="0" applyNumberFormat="1" applyFont="1" applyBorder="1" applyAlignment="1" applyProtection="1">
      <alignment horizontal="center"/>
    </xf>
    <xf numFmtId="4" fontId="9" fillId="0" borderId="17" xfId="0" applyNumberFormat="1" applyFont="1" applyBorder="1" applyAlignment="1" applyProtection="1">
      <alignment horizontal="right"/>
    </xf>
    <xf numFmtId="4" fontId="9" fillId="0" borderId="18" xfId="0" applyNumberFormat="1" applyFont="1" applyBorder="1" applyAlignment="1" applyProtection="1">
      <alignment horizontal="right"/>
    </xf>
    <xf numFmtId="49" fontId="8" fillId="0" borderId="19" xfId="0" applyNumberFormat="1" applyFont="1" applyBorder="1" applyAlignment="1" applyProtection="1">
      <alignment horizontal="left" wrapText="1"/>
    </xf>
    <xf numFmtId="49" fontId="8" fillId="0" borderId="20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right"/>
    </xf>
    <xf numFmtId="49" fontId="8" fillId="0" borderId="22" xfId="0" applyNumberFormat="1" applyFont="1" applyBorder="1" applyAlignment="1" applyProtection="1">
      <alignment horizontal="left" wrapText="1"/>
    </xf>
    <xf numFmtId="49" fontId="8" fillId="0" borderId="23" xfId="0" applyNumberFormat="1" applyFont="1" applyBorder="1" applyAlignment="1" applyProtection="1">
      <alignment horizontal="center"/>
    </xf>
    <xf numFmtId="4" fontId="9" fillId="0" borderId="9" xfId="0" applyNumberFormat="1" applyFont="1" applyBorder="1" applyAlignment="1" applyProtection="1">
      <alignment horizontal="right"/>
    </xf>
    <xf numFmtId="4" fontId="10" fillId="0" borderId="17" xfId="0" applyNumberFormat="1" applyFont="1" applyBorder="1" applyAlignment="1" applyProtection="1">
      <alignment horizontal="right"/>
    </xf>
    <xf numFmtId="49" fontId="3" fillId="0" borderId="23" xfId="0" applyNumberFormat="1" applyFont="1" applyBorder="1" applyAlignment="1" applyProtection="1">
      <alignment horizontal="center"/>
    </xf>
    <xf numFmtId="0" fontId="11" fillId="0" borderId="0" xfId="0" applyFont="1"/>
    <xf numFmtId="164" fontId="8" fillId="0" borderId="22" xfId="0" applyNumberFormat="1" applyFont="1" applyBorder="1" applyAlignment="1" applyProtection="1">
      <alignment horizontal="left" wrapText="1"/>
    </xf>
    <xf numFmtId="49" fontId="12" fillId="0" borderId="22" xfId="0" applyNumberFormat="1" applyFont="1" applyBorder="1" applyAlignment="1" applyProtection="1">
      <alignment horizontal="left" wrapText="1"/>
    </xf>
    <xf numFmtId="49" fontId="12" fillId="0" borderId="23" xfId="0" applyNumberFormat="1" applyFont="1" applyBorder="1" applyAlignment="1" applyProtection="1">
      <alignment horizontal="center"/>
    </xf>
    <xf numFmtId="4" fontId="10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49" fontId="13" fillId="0" borderId="28" xfId="3" applyProtection="1">
      <alignment horizontal="center"/>
    </xf>
    <xf numFmtId="0" fontId="13" fillId="0" borderId="26" xfId="1" applyNumberFormat="1" applyAlignment="1" applyProtection="1">
      <alignment wrapText="1"/>
    </xf>
    <xf numFmtId="0" fontId="13" fillId="0" borderId="26" xfId="1" applyNumberFormat="1" applyAlignment="1" applyProtection="1">
      <alignment horizontal="left" wrapText="1"/>
    </xf>
    <xf numFmtId="49" fontId="13" fillId="0" borderId="28" xfId="3" applyNumberFormat="1" applyProtection="1">
      <alignment horizontal="center"/>
    </xf>
    <xf numFmtId="1" fontId="13" fillId="0" borderId="28" xfId="3" applyNumberFormat="1" applyProtection="1">
      <alignment horizontal="center"/>
    </xf>
    <xf numFmtId="164" fontId="1" fillId="0" borderId="22" xfId="0" applyNumberFormat="1" applyFont="1" applyBorder="1" applyAlignment="1" applyProtection="1">
      <alignment wrapText="1"/>
    </xf>
    <xf numFmtId="49" fontId="8" fillId="0" borderId="22" xfId="0" applyNumberFormat="1" applyFont="1" applyBorder="1" applyAlignment="1" applyProtection="1">
      <alignment wrapText="1"/>
    </xf>
    <xf numFmtId="0" fontId="15" fillId="0" borderId="26" xfId="1" applyNumberFormat="1" applyFont="1" applyAlignment="1" applyProtection="1">
      <alignment wrapText="1"/>
    </xf>
    <xf numFmtId="1" fontId="15" fillId="0" borderId="28" xfId="3" applyNumberFormat="1" applyFont="1" applyProtection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</cellXfs>
  <cellStyles count="6">
    <cellStyle name="xl30" xfId="1"/>
    <cellStyle name="xl37" xfId="2"/>
    <cellStyle name="xl42" xfId="3"/>
    <cellStyle name="xl51" xfId="4"/>
    <cellStyle name="xl70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9"/>
  <sheetViews>
    <sheetView showGridLines="0" tabSelected="1" workbookViewId="0">
      <selection activeCell="B73" sqref="B73"/>
    </sheetView>
  </sheetViews>
  <sheetFormatPr defaultRowHeight="12.75" customHeight="1"/>
  <cols>
    <col min="1" max="1" width="43.7109375" customWidth="1"/>
    <col min="2" max="2" width="21.5703125" customWidth="1"/>
    <col min="3" max="3" width="18.7109375" bestFit="1" customWidth="1"/>
    <col min="4" max="5" width="18.7109375" customWidth="1"/>
  </cols>
  <sheetData>
    <row r="1" spans="1:5">
      <c r="A1" s="18"/>
      <c r="B1" s="18"/>
      <c r="C1" s="19"/>
      <c r="D1" s="18"/>
      <c r="E1" s="18" t="s">
        <v>131</v>
      </c>
    </row>
    <row r="2" spans="1:5" ht="16.899999999999999" customHeight="1">
      <c r="A2" s="48" t="s">
        <v>218</v>
      </c>
      <c r="B2" s="49"/>
      <c r="C2" s="49"/>
      <c r="D2" s="49"/>
      <c r="E2" s="49"/>
    </row>
    <row r="3" spans="1:5">
      <c r="A3" s="50"/>
      <c r="B3" s="50"/>
      <c r="C3" s="50"/>
      <c r="D3" s="50"/>
      <c r="E3" s="50"/>
    </row>
    <row r="4" spans="1:5" ht="18">
      <c r="A4" s="51" t="s">
        <v>135</v>
      </c>
      <c r="B4" s="51"/>
      <c r="C4" s="51"/>
      <c r="D4" s="51"/>
      <c r="E4" s="51"/>
    </row>
    <row r="5" spans="1:5" ht="18">
      <c r="A5" s="52" t="s">
        <v>136</v>
      </c>
      <c r="B5" s="52"/>
      <c r="C5" s="52"/>
      <c r="D5" s="52"/>
      <c r="E5" s="52"/>
    </row>
    <row r="6" spans="1:5" ht="24.6" customHeight="1">
      <c r="A6" s="53"/>
      <c r="B6" s="53"/>
      <c r="C6" s="53"/>
      <c r="D6" s="53"/>
      <c r="E6" s="53"/>
    </row>
    <row r="7" spans="1:5" ht="12.75" customHeight="1" thickBot="1">
      <c r="A7" s="2" t="s">
        <v>3</v>
      </c>
      <c r="B7" s="3"/>
      <c r="D7" s="1" t="s">
        <v>1</v>
      </c>
      <c r="E7" s="20" t="s">
        <v>2</v>
      </c>
    </row>
    <row r="8" spans="1:5" ht="4.1500000000000004" customHeight="1">
      <c r="A8" s="60" t="s">
        <v>4</v>
      </c>
      <c r="B8" s="57" t="s">
        <v>5</v>
      </c>
      <c r="C8" s="54" t="s">
        <v>6</v>
      </c>
      <c r="D8" s="54" t="s">
        <v>7</v>
      </c>
      <c r="E8" s="63" t="s">
        <v>132</v>
      </c>
    </row>
    <row r="9" spans="1:5" ht="3.6" customHeight="1">
      <c r="A9" s="61"/>
      <c r="B9" s="58"/>
      <c r="C9" s="55"/>
      <c r="D9" s="55"/>
      <c r="E9" s="64"/>
    </row>
    <row r="10" spans="1:5" ht="3" customHeight="1">
      <c r="A10" s="61"/>
      <c r="B10" s="58"/>
      <c r="C10" s="55"/>
      <c r="D10" s="55"/>
      <c r="E10" s="64"/>
    </row>
    <row r="11" spans="1:5" ht="3" customHeight="1">
      <c r="A11" s="61"/>
      <c r="B11" s="58"/>
      <c r="C11" s="55"/>
      <c r="D11" s="55"/>
      <c r="E11" s="64"/>
    </row>
    <row r="12" spans="1:5" ht="3" customHeight="1">
      <c r="A12" s="61"/>
      <c r="B12" s="58"/>
      <c r="C12" s="55"/>
      <c r="D12" s="55"/>
      <c r="E12" s="64"/>
    </row>
    <row r="13" spans="1:5" ht="3" customHeight="1">
      <c r="A13" s="61"/>
      <c r="B13" s="58"/>
      <c r="C13" s="55"/>
      <c r="D13" s="55"/>
      <c r="E13" s="64"/>
    </row>
    <row r="14" spans="1:5" ht="23.45" customHeight="1">
      <c r="A14" s="62"/>
      <c r="B14" s="59"/>
      <c r="C14" s="56"/>
      <c r="D14" s="56"/>
      <c r="E14" s="65"/>
    </row>
    <row r="15" spans="1:5" ht="12.6" customHeight="1" thickBot="1">
      <c r="A15" s="4">
        <v>1</v>
      </c>
      <c r="B15" s="5">
        <v>3</v>
      </c>
      <c r="C15" s="6" t="s">
        <v>8</v>
      </c>
      <c r="D15" s="7" t="s">
        <v>9</v>
      </c>
      <c r="E15" s="8" t="s">
        <v>10</v>
      </c>
    </row>
    <row r="16" spans="1:5">
      <c r="A16" s="21" t="s">
        <v>11</v>
      </c>
      <c r="B16" s="22" t="s">
        <v>12</v>
      </c>
      <c r="C16" s="23">
        <v>21604509.829999998</v>
      </c>
      <c r="D16" s="24">
        <v>8467871.0800000001</v>
      </c>
      <c r="E16" s="23">
        <f>PRODUCT(D16,1/C16,100)</f>
        <v>39.194923405489732</v>
      </c>
    </row>
    <row r="17" spans="1:5">
      <c r="A17" s="25" t="s">
        <v>13</v>
      </c>
      <c r="B17" s="26"/>
      <c r="C17" s="27"/>
      <c r="D17" s="27"/>
      <c r="E17" s="23"/>
    </row>
    <row r="18" spans="1:5">
      <c r="A18" s="28" t="s">
        <v>14</v>
      </c>
      <c r="B18" s="29" t="s">
        <v>15</v>
      </c>
      <c r="C18" s="30">
        <v>6201382.3499999996</v>
      </c>
      <c r="D18" s="30">
        <v>2452797.16</v>
      </c>
      <c r="E18" s="23">
        <f t="shared" ref="E18:E95" si="0">PRODUCT(D18,1/C18,100)</f>
        <v>39.552425920004765</v>
      </c>
    </row>
    <row r="19" spans="1:5">
      <c r="A19" s="28" t="s">
        <v>16</v>
      </c>
      <c r="B19" s="29" t="s">
        <v>17</v>
      </c>
      <c r="C19" s="30">
        <v>550000</v>
      </c>
      <c r="D19" s="30">
        <v>236062.23</v>
      </c>
      <c r="E19" s="23">
        <f t="shared" si="0"/>
        <v>42.920405454545453</v>
      </c>
    </row>
    <row r="20" spans="1:5">
      <c r="A20" s="28" t="s">
        <v>18</v>
      </c>
      <c r="B20" s="29" t="s">
        <v>19</v>
      </c>
      <c r="C20" s="30">
        <v>550000</v>
      </c>
      <c r="D20" s="30">
        <v>236062.23</v>
      </c>
      <c r="E20" s="23">
        <f t="shared" si="0"/>
        <v>42.920405454545453</v>
      </c>
    </row>
    <row r="21" spans="1:5" ht="67.5">
      <c r="A21" s="11" t="s">
        <v>20</v>
      </c>
      <c r="B21" s="10" t="s">
        <v>21</v>
      </c>
      <c r="C21" s="16">
        <v>550000</v>
      </c>
      <c r="D21" s="16">
        <v>231928.13</v>
      </c>
      <c r="E21" s="31">
        <f>PRODUCT(D21,1/C21,100)</f>
        <v>42.16875090909091</v>
      </c>
    </row>
    <row r="22" spans="1:5" ht="88.5" customHeight="1">
      <c r="A22" s="40" t="s">
        <v>137</v>
      </c>
      <c r="B22" s="39" t="s">
        <v>138</v>
      </c>
      <c r="C22" s="16">
        <v>550000</v>
      </c>
      <c r="D22" s="16">
        <v>231672.1</v>
      </c>
      <c r="E22" s="31">
        <f>PRODUCT(D22,1/C22,100)</f>
        <v>42.122199999999999</v>
      </c>
    </row>
    <row r="23" spans="1:5" ht="66" customHeight="1">
      <c r="A23" s="40" t="s">
        <v>139</v>
      </c>
      <c r="B23" s="39" t="s">
        <v>140</v>
      </c>
      <c r="C23" s="16" t="s">
        <v>22</v>
      </c>
      <c r="D23" s="16">
        <v>60.29</v>
      </c>
      <c r="E23" s="37" t="s">
        <v>22</v>
      </c>
    </row>
    <row r="24" spans="1:5" ht="90">
      <c r="A24" s="40" t="s">
        <v>141</v>
      </c>
      <c r="B24" s="39" t="s">
        <v>142</v>
      </c>
      <c r="C24" s="16" t="s">
        <v>22</v>
      </c>
      <c r="D24" s="16">
        <v>195.74</v>
      </c>
      <c r="E24" s="37" t="s">
        <v>22</v>
      </c>
    </row>
    <row r="25" spans="1:5" ht="33.75">
      <c r="A25" s="9" t="s">
        <v>133</v>
      </c>
      <c r="B25" s="10" t="s">
        <v>134</v>
      </c>
      <c r="C25" s="16" t="s">
        <v>22</v>
      </c>
      <c r="D25" s="16">
        <v>4134.1000000000004</v>
      </c>
      <c r="E25" s="38" t="str">
        <f t="shared" ref="E25" si="1">IF(OR(C25="-",IF(D25="-",0,D25)&gt;=IF(C25="-",0,C25)),"-",IF(C25="-",0,C25)-IF(D25="-",0,D25))</f>
        <v>-</v>
      </c>
    </row>
    <row r="26" spans="1:5" ht="67.5">
      <c r="A26" s="41" t="s">
        <v>143</v>
      </c>
      <c r="B26" s="39" t="s">
        <v>145</v>
      </c>
      <c r="C26" s="16" t="s">
        <v>22</v>
      </c>
      <c r="D26" s="16">
        <v>3900</v>
      </c>
      <c r="E26" s="31" t="s">
        <v>22</v>
      </c>
    </row>
    <row r="27" spans="1:5" ht="45">
      <c r="A27" s="41" t="s">
        <v>144</v>
      </c>
      <c r="B27" s="39" t="s">
        <v>146</v>
      </c>
      <c r="C27" s="16" t="s">
        <v>22</v>
      </c>
      <c r="D27" s="16">
        <v>9.1</v>
      </c>
      <c r="E27" s="31" t="s">
        <v>22</v>
      </c>
    </row>
    <row r="28" spans="1:5" ht="67.5">
      <c r="A28" s="41" t="s">
        <v>148</v>
      </c>
      <c r="B28" s="10" t="s">
        <v>147</v>
      </c>
      <c r="C28" s="16" t="s">
        <v>22</v>
      </c>
      <c r="D28" s="16">
        <v>225</v>
      </c>
      <c r="E28" s="31" t="s">
        <v>22</v>
      </c>
    </row>
    <row r="29" spans="1:5" ht="33.75">
      <c r="A29" s="28" t="s">
        <v>23</v>
      </c>
      <c r="B29" s="29" t="s">
        <v>24</v>
      </c>
      <c r="C29" s="30">
        <v>1363000</v>
      </c>
      <c r="D29" s="30">
        <v>735624.45</v>
      </c>
      <c r="E29" s="23">
        <f t="shared" si="0"/>
        <v>53.970979457079963</v>
      </c>
    </row>
    <row r="30" spans="1:5" ht="22.5">
      <c r="A30" s="9" t="s">
        <v>25</v>
      </c>
      <c r="B30" s="10" t="s">
        <v>26</v>
      </c>
      <c r="C30" s="16">
        <v>1363000</v>
      </c>
      <c r="D30" s="16">
        <v>735624.45</v>
      </c>
      <c r="E30" s="31">
        <f t="shared" si="0"/>
        <v>53.970979457079963</v>
      </c>
    </row>
    <row r="31" spans="1:5" ht="67.5">
      <c r="A31" s="9" t="s">
        <v>27</v>
      </c>
      <c r="B31" s="10" t="s">
        <v>28</v>
      </c>
      <c r="C31" s="16">
        <v>467000</v>
      </c>
      <c r="D31" s="16">
        <v>333942.57</v>
      </c>
      <c r="E31" s="31">
        <f t="shared" si="0"/>
        <v>71.508044967880096</v>
      </c>
    </row>
    <row r="32" spans="1:5" ht="101.25">
      <c r="A32" s="11" t="s">
        <v>29</v>
      </c>
      <c r="B32" s="10" t="s">
        <v>30</v>
      </c>
      <c r="C32" s="16">
        <v>467000</v>
      </c>
      <c r="D32" s="16">
        <v>333942.57</v>
      </c>
      <c r="E32" s="31">
        <f t="shared" si="0"/>
        <v>71.508044967880096</v>
      </c>
    </row>
    <row r="33" spans="1:5" ht="78.75">
      <c r="A33" s="11" t="s">
        <v>31</v>
      </c>
      <c r="B33" s="10" t="s">
        <v>32</v>
      </c>
      <c r="C33" s="16">
        <v>10000</v>
      </c>
      <c r="D33" s="16">
        <v>2533.66</v>
      </c>
      <c r="E33" s="31">
        <f t="shared" si="0"/>
        <v>25.336599999999997</v>
      </c>
    </row>
    <row r="34" spans="1:5" ht="112.5">
      <c r="A34" s="11" t="s">
        <v>33</v>
      </c>
      <c r="B34" s="10" t="s">
        <v>34</v>
      </c>
      <c r="C34" s="16">
        <v>10000</v>
      </c>
      <c r="D34" s="16">
        <v>2533.66</v>
      </c>
      <c r="E34" s="31">
        <f t="shared" si="0"/>
        <v>25.336599999999997</v>
      </c>
    </row>
    <row r="35" spans="1:5" ht="67.5">
      <c r="A35" s="9" t="s">
        <v>35</v>
      </c>
      <c r="B35" s="10" t="s">
        <v>36</v>
      </c>
      <c r="C35" s="16">
        <v>886000</v>
      </c>
      <c r="D35" s="16">
        <v>462756.77</v>
      </c>
      <c r="E35" s="31">
        <f t="shared" si="0"/>
        <v>52.229883747178327</v>
      </c>
    </row>
    <row r="36" spans="1:5" ht="101.25">
      <c r="A36" s="11" t="s">
        <v>37</v>
      </c>
      <c r="B36" s="10" t="s">
        <v>38</v>
      </c>
      <c r="C36" s="16">
        <v>886000</v>
      </c>
      <c r="D36" s="16">
        <v>462756.77</v>
      </c>
      <c r="E36" s="31">
        <f t="shared" si="0"/>
        <v>52.229883747178327</v>
      </c>
    </row>
    <row r="37" spans="1:5" ht="67.5">
      <c r="A37" s="9" t="s">
        <v>39</v>
      </c>
      <c r="B37" s="10" t="s">
        <v>40</v>
      </c>
      <c r="C37" s="16" t="s">
        <v>22</v>
      </c>
      <c r="D37" s="16">
        <v>-63608.55</v>
      </c>
      <c r="E37" s="23" t="s">
        <v>22</v>
      </c>
    </row>
    <row r="38" spans="1:5" ht="101.25">
      <c r="A38" s="11" t="s">
        <v>41</v>
      </c>
      <c r="B38" s="10" t="s">
        <v>42</v>
      </c>
      <c r="C38" s="16" t="s">
        <v>22</v>
      </c>
      <c r="D38" s="16">
        <v>-63608.55</v>
      </c>
      <c r="E38" s="23" t="s">
        <v>22</v>
      </c>
    </row>
    <row r="39" spans="1:5">
      <c r="A39" s="28" t="s">
        <v>43</v>
      </c>
      <c r="B39" s="29" t="s">
        <v>44</v>
      </c>
      <c r="C39" s="30">
        <v>15000</v>
      </c>
      <c r="D39" s="30">
        <v>5751.34</v>
      </c>
      <c r="E39" s="23">
        <f t="shared" si="0"/>
        <v>38.342266666666667</v>
      </c>
    </row>
    <row r="40" spans="1:5">
      <c r="A40" s="9" t="s">
        <v>45</v>
      </c>
      <c r="B40" s="10" t="s">
        <v>46</v>
      </c>
      <c r="C40" s="16">
        <v>15000</v>
      </c>
      <c r="D40" s="16">
        <v>5751.34</v>
      </c>
      <c r="E40" s="31">
        <f t="shared" si="0"/>
        <v>38.342266666666667</v>
      </c>
    </row>
    <row r="41" spans="1:5">
      <c r="A41" s="9" t="s">
        <v>45</v>
      </c>
      <c r="B41" s="10" t="s">
        <v>47</v>
      </c>
      <c r="C41" s="16">
        <v>15000</v>
      </c>
      <c r="D41" s="16">
        <v>5751.34</v>
      </c>
      <c r="E41" s="31">
        <f t="shared" si="0"/>
        <v>38.342266666666667</v>
      </c>
    </row>
    <row r="42" spans="1:5" ht="45">
      <c r="A42" s="9" t="s">
        <v>48</v>
      </c>
      <c r="B42" s="10" t="s">
        <v>49</v>
      </c>
      <c r="C42" s="16">
        <v>15000</v>
      </c>
      <c r="D42" s="16">
        <v>5750.5</v>
      </c>
      <c r="E42" s="31">
        <f>PRODUCT(D42,1/C42,100)</f>
        <v>38.336666666666666</v>
      </c>
    </row>
    <row r="43" spans="1:5" ht="22.5">
      <c r="A43" s="40" t="s">
        <v>149</v>
      </c>
      <c r="B43" s="42" t="s">
        <v>150</v>
      </c>
      <c r="C43" s="16" t="s">
        <v>22</v>
      </c>
      <c r="D43" s="16">
        <v>0.84</v>
      </c>
      <c r="E43" s="31" t="s">
        <v>22</v>
      </c>
    </row>
    <row r="44" spans="1:5">
      <c r="A44" s="28" t="s">
        <v>50</v>
      </c>
      <c r="B44" s="29" t="s">
        <v>51</v>
      </c>
      <c r="C44" s="30">
        <v>2096000</v>
      </c>
      <c r="D44" s="30">
        <v>1228167.76</v>
      </c>
      <c r="E44" s="23">
        <f t="shared" si="0"/>
        <v>58.595790076335874</v>
      </c>
    </row>
    <row r="45" spans="1:5">
      <c r="A45" s="28" t="s">
        <v>52</v>
      </c>
      <c r="B45" s="29" t="s">
        <v>53</v>
      </c>
      <c r="C45" s="30">
        <v>106000</v>
      </c>
      <c r="D45" s="30">
        <v>16033.36</v>
      </c>
      <c r="E45" s="23">
        <f t="shared" si="0"/>
        <v>15.125811320754718</v>
      </c>
    </row>
    <row r="46" spans="1:5" ht="33.75">
      <c r="A46" s="9" t="s">
        <v>54</v>
      </c>
      <c r="B46" s="10" t="s">
        <v>55</v>
      </c>
      <c r="C46" s="16">
        <v>106000</v>
      </c>
      <c r="D46" s="16">
        <v>16033.36</v>
      </c>
      <c r="E46" s="31">
        <f t="shared" si="0"/>
        <v>15.125811320754718</v>
      </c>
    </row>
    <row r="47" spans="1:5" ht="67.5">
      <c r="A47" s="9" t="s">
        <v>56</v>
      </c>
      <c r="B47" s="10" t="s">
        <v>57</v>
      </c>
      <c r="C47" s="16">
        <v>106000</v>
      </c>
      <c r="D47" s="16">
        <v>14984.49</v>
      </c>
      <c r="E47" s="31">
        <f t="shared" si="0"/>
        <v>14.136311320754718</v>
      </c>
    </row>
    <row r="48" spans="1:5" ht="45">
      <c r="A48" s="9" t="s">
        <v>58</v>
      </c>
      <c r="B48" s="10" t="s">
        <v>59</v>
      </c>
      <c r="C48" s="16" t="s">
        <v>22</v>
      </c>
      <c r="D48" s="16">
        <v>1048.8699999999999</v>
      </c>
      <c r="E48" s="31" t="s">
        <v>22</v>
      </c>
    </row>
    <row r="49" spans="1:5">
      <c r="A49" s="28" t="s">
        <v>60</v>
      </c>
      <c r="B49" s="29" t="s">
        <v>61</v>
      </c>
      <c r="C49" s="30">
        <v>2800000</v>
      </c>
      <c r="D49" s="30">
        <v>1212134.3999999999</v>
      </c>
      <c r="E49" s="23">
        <f t="shared" si="0"/>
        <v>43.290514285714281</v>
      </c>
    </row>
    <row r="50" spans="1:5">
      <c r="A50" s="28" t="s">
        <v>62</v>
      </c>
      <c r="B50" s="29" t="s">
        <v>63</v>
      </c>
      <c r="C50" s="30">
        <v>1500000</v>
      </c>
      <c r="D50" s="30">
        <v>1071362.76</v>
      </c>
      <c r="E50" s="23">
        <f t="shared" si="0"/>
        <v>71.424183999999997</v>
      </c>
    </row>
    <row r="51" spans="1:5" ht="33.75">
      <c r="A51" s="9" t="s">
        <v>64</v>
      </c>
      <c r="B51" s="10" t="s">
        <v>65</v>
      </c>
      <c r="C51" s="16">
        <v>1500000</v>
      </c>
      <c r="D51" s="16">
        <v>1071362.76</v>
      </c>
      <c r="E51" s="31">
        <f t="shared" si="0"/>
        <v>71.424183999999997</v>
      </c>
    </row>
    <row r="52" spans="1:5" ht="56.25">
      <c r="A52" s="9" t="s">
        <v>66</v>
      </c>
      <c r="B52" s="10" t="s">
        <v>67</v>
      </c>
      <c r="C52" s="16">
        <v>1500000</v>
      </c>
      <c r="D52" s="16">
        <v>1043875.3</v>
      </c>
      <c r="E52" s="23">
        <f t="shared" si="0"/>
        <v>69.591686666666675</v>
      </c>
    </row>
    <row r="53" spans="1:5" ht="45">
      <c r="A53" s="9" t="s">
        <v>68</v>
      </c>
      <c r="B53" s="10" t="s">
        <v>69</v>
      </c>
      <c r="C53" s="16" t="s">
        <v>22</v>
      </c>
      <c r="D53" s="16">
        <v>27523.53</v>
      </c>
      <c r="E53" s="23" t="s">
        <v>22</v>
      </c>
    </row>
    <row r="54" spans="1:5" ht="33.75">
      <c r="A54" s="40" t="s">
        <v>151</v>
      </c>
      <c r="B54" s="39" t="s">
        <v>152</v>
      </c>
      <c r="C54" s="16" t="s">
        <v>22</v>
      </c>
      <c r="D54" s="16">
        <v>-36.07</v>
      </c>
      <c r="E54" s="23" t="s">
        <v>22</v>
      </c>
    </row>
    <row r="55" spans="1:5">
      <c r="A55" s="28" t="s">
        <v>70</v>
      </c>
      <c r="B55" s="29" t="s">
        <v>71</v>
      </c>
      <c r="C55" s="30">
        <v>1300000</v>
      </c>
      <c r="D55" s="30">
        <v>140771.64000000001</v>
      </c>
      <c r="E55" s="23">
        <f t="shared" si="0"/>
        <v>10.828587692307694</v>
      </c>
    </row>
    <row r="56" spans="1:5" ht="33.75">
      <c r="A56" s="9" t="s">
        <v>72</v>
      </c>
      <c r="B56" s="10" t="s">
        <v>73</v>
      </c>
      <c r="C56" s="16">
        <v>1300000</v>
      </c>
      <c r="D56" s="16">
        <v>140771.64000000001</v>
      </c>
      <c r="E56" s="31">
        <f t="shared" si="0"/>
        <v>10.828587692307694</v>
      </c>
    </row>
    <row r="57" spans="1:5" ht="56.25">
      <c r="A57" s="9" t="s">
        <v>74</v>
      </c>
      <c r="B57" s="10" t="s">
        <v>75</v>
      </c>
      <c r="C57" s="16">
        <v>1300000</v>
      </c>
      <c r="D57" s="16">
        <v>134431.18</v>
      </c>
      <c r="E57" s="31">
        <f t="shared" si="0"/>
        <v>10.340860000000001</v>
      </c>
    </row>
    <row r="58" spans="1:5" ht="45">
      <c r="A58" s="9" t="s">
        <v>76</v>
      </c>
      <c r="B58" s="10" t="s">
        <v>77</v>
      </c>
      <c r="C58" s="16" t="s">
        <v>22</v>
      </c>
      <c r="D58" s="16">
        <v>6340.46</v>
      </c>
      <c r="E58" s="31" t="s">
        <v>22</v>
      </c>
    </row>
    <row r="59" spans="1:5">
      <c r="A59" s="28" t="s">
        <v>78</v>
      </c>
      <c r="B59" s="29" t="s">
        <v>191</v>
      </c>
      <c r="C59" s="30">
        <v>7000</v>
      </c>
      <c r="D59" s="30">
        <v>2200</v>
      </c>
      <c r="E59" s="23">
        <f t="shared" si="0"/>
        <v>31.428571428571434</v>
      </c>
    </row>
    <row r="60" spans="1:5" ht="45">
      <c r="A60" s="9" t="s">
        <v>79</v>
      </c>
      <c r="B60" s="10" t="s">
        <v>192</v>
      </c>
      <c r="C60" s="16">
        <v>7000</v>
      </c>
      <c r="D60" s="16">
        <v>2200</v>
      </c>
      <c r="E60" s="31">
        <f t="shared" si="0"/>
        <v>31.428571428571434</v>
      </c>
    </row>
    <row r="61" spans="1:5" ht="67.5">
      <c r="A61" s="9" t="s">
        <v>80</v>
      </c>
      <c r="B61" s="10" t="s">
        <v>193</v>
      </c>
      <c r="C61" s="16">
        <v>7000</v>
      </c>
      <c r="D61" s="16">
        <v>2200</v>
      </c>
      <c r="E61" s="31">
        <f t="shared" si="0"/>
        <v>31.428571428571434</v>
      </c>
    </row>
    <row r="62" spans="1:5" s="33" customFormat="1" ht="33.75">
      <c r="A62" s="15" t="s">
        <v>81</v>
      </c>
      <c r="B62" s="32" t="s">
        <v>194</v>
      </c>
      <c r="C62" s="17">
        <v>816800</v>
      </c>
      <c r="D62" s="17">
        <v>208391.38</v>
      </c>
      <c r="E62" s="23">
        <f t="shared" si="0"/>
        <v>25.513146425073458</v>
      </c>
    </row>
    <row r="63" spans="1:5" ht="78.75">
      <c r="A63" s="34" t="s">
        <v>82</v>
      </c>
      <c r="B63" s="29" t="s">
        <v>195</v>
      </c>
      <c r="C63" s="30">
        <v>570800</v>
      </c>
      <c r="D63" s="30">
        <v>70612</v>
      </c>
      <c r="E63" s="23">
        <f t="shared" si="0"/>
        <v>12.370707778556413</v>
      </c>
    </row>
    <row r="64" spans="1:5" ht="33.75">
      <c r="A64" s="9" t="s">
        <v>83</v>
      </c>
      <c r="B64" s="10" t="s">
        <v>196</v>
      </c>
      <c r="C64" s="16">
        <v>570800</v>
      </c>
      <c r="D64" s="16">
        <v>70612</v>
      </c>
      <c r="E64" s="31">
        <f t="shared" si="0"/>
        <v>12.370707778556413</v>
      </c>
    </row>
    <row r="65" spans="1:5" ht="33.75">
      <c r="A65" s="9" t="s">
        <v>84</v>
      </c>
      <c r="B65" s="10" t="s">
        <v>197</v>
      </c>
      <c r="C65" s="16">
        <v>570800</v>
      </c>
      <c r="D65" s="16">
        <v>70612</v>
      </c>
      <c r="E65" s="31">
        <f t="shared" si="0"/>
        <v>12.370707778556413</v>
      </c>
    </row>
    <row r="66" spans="1:5" ht="78.75">
      <c r="A66" s="34" t="s">
        <v>85</v>
      </c>
      <c r="B66" s="29" t="s">
        <v>198</v>
      </c>
      <c r="C66" s="30">
        <v>246000</v>
      </c>
      <c r="D66" s="30">
        <v>137779.38</v>
      </c>
      <c r="E66" s="23">
        <f t="shared" si="0"/>
        <v>56.007878048780476</v>
      </c>
    </row>
    <row r="67" spans="1:5" ht="67.5">
      <c r="A67" s="11" t="s">
        <v>86</v>
      </c>
      <c r="B67" s="10" t="s">
        <v>199</v>
      </c>
      <c r="C67" s="16">
        <v>246000</v>
      </c>
      <c r="D67" s="16">
        <v>137779.38</v>
      </c>
      <c r="E67" s="31">
        <f t="shared" si="0"/>
        <v>56.007878048780476</v>
      </c>
    </row>
    <row r="68" spans="1:5" ht="67.5">
      <c r="A68" s="9" t="s">
        <v>87</v>
      </c>
      <c r="B68" s="10" t="s">
        <v>156</v>
      </c>
      <c r="C68" s="16">
        <v>246000</v>
      </c>
      <c r="D68" s="16">
        <v>137779.38</v>
      </c>
      <c r="E68" s="31">
        <f t="shared" si="0"/>
        <v>56.007878048780476</v>
      </c>
    </row>
    <row r="69" spans="1:5" ht="22.5">
      <c r="A69" s="28" t="s">
        <v>88</v>
      </c>
      <c r="B69" s="29" t="s">
        <v>157</v>
      </c>
      <c r="C69" s="30">
        <v>93582.35</v>
      </c>
      <c r="D69" s="30">
        <v>36600</v>
      </c>
      <c r="E69" s="23">
        <f t="shared" si="0"/>
        <v>39.109939000249504</v>
      </c>
    </row>
    <row r="70" spans="1:5">
      <c r="A70" s="28" t="s">
        <v>89</v>
      </c>
      <c r="B70" s="29" t="s">
        <v>158</v>
      </c>
      <c r="C70" s="30">
        <v>50000</v>
      </c>
      <c r="D70" s="30">
        <v>36600</v>
      </c>
      <c r="E70" s="23">
        <f t="shared" si="0"/>
        <v>73.2</v>
      </c>
    </row>
    <row r="71" spans="1:5">
      <c r="A71" s="9" t="s">
        <v>90</v>
      </c>
      <c r="B71" s="10" t="s">
        <v>159</v>
      </c>
      <c r="C71" s="16">
        <v>50000</v>
      </c>
      <c r="D71" s="16">
        <v>36600</v>
      </c>
      <c r="E71" s="31">
        <f t="shared" si="0"/>
        <v>73.2</v>
      </c>
    </row>
    <row r="72" spans="1:5" ht="22.5">
      <c r="A72" s="9" t="s">
        <v>91</v>
      </c>
      <c r="B72" s="10" t="s">
        <v>160</v>
      </c>
      <c r="C72" s="16">
        <v>50000</v>
      </c>
      <c r="D72" s="16">
        <v>36600</v>
      </c>
      <c r="E72" s="31">
        <f t="shared" si="0"/>
        <v>73.2</v>
      </c>
    </row>
    <row r="73" spans="1:5">
      <c r="A73" s="46" t="s">
        <v>153</v>
      </c>
      <c r="B73" s="47" t="s">
        <v>161</v>
      </c>
      <c r="C73" s="30">
        <v>43582.35</v>
      </c>
      <c r="D73" s="30" t="s">
        <v>22</v>
      </c>
      <c r="E73" s="23" t="s">
        <v>22</v>
      </c>
    </row>
    <row r="74" spans="1:5">
      <c r="A74" s="40" t="s">
        <v>154</v>
      </c>
      <c r="B74" s="43" t="s">
        <v>162</v>
      </c>
      <c r="C74" s="16">
        <v>43582.35</v>
      </c>
      <c r="D74" s="16" t="s">
        <v>22</v>
      </c>
      <c r="E74" s="31" t="s">
        <v>22</v>
      </c>
    </row>
    <row r="75" spans="1:5" ht="22.5">
      <c r="A75" s="40" t="s">
        <v>155</v>
      </c>
      <c r="B75" s="43" t="s">
        <v>163</v>
      </c>
      <c r="C75" s="16">
        <v>43582.35</v>
      </c>
      <c r="D75" s="16" t="s">
        <v>22</v>
      </c>
      <c r="E75" s="31" t="s">
        <v>22</v>
      </c>
    </row>
    <row r="76" spans="1:5" ht="22.5">
      <c r="A76" s="45" t="s">
        <v>164</v>
      </c>
      <c r="B76" s="29" t="s">
        <v>168</v>
      </c>
      <c r="C76" s="30">
        <v>400000</v>
      </c>
      <c r="D76" s="30" t="s">
        <v>22</v>
      </c>
      <c r="E76" s="23" t="s">
        <v>22</v>
      </c>
    </row>
    <row r="77" spans="1:5" ht="67.5">
      <c r="A77" s="44" t="s">
        <v>165</v>
      </c>
      <c r="B77" s="10" t="s">
        <v>169</v>
      </c>
      <c r="C77" s="16">
        <v>400000</v>
      </c>
      <c r="D77" s="16" t="s">
        <v>22</v>
      </c>
      <c r="E77" s="31" t="s">
        <v>22</v>
      </c>
    </row>
    <row r="78" spans="1:5" ht="78.75">
      <c r="A78" s="44" t="s">
        <v>166</v>
      </c>
      <c r="B78" s="10" t="s">
        <v>170</v>
      </c>
      <c r="C78" s="16">
        <v>400000</v>
      </c>
      <c r="D78" s="16" t="s">
        <v>22</v>
      </c>
      <c r="E78" s="31" t="s">
        <v>22</v>
      </c>
    </row>
    <row r="79" spans="1:5" ht="78.75">
      <c r="A79" s="44" t="s">
        <v>167</v>
      </c>
      <c r="B79" s="10" t="s">
        <v>171</v>
      </c>
      <c r="C79" s="16">
        <v>400000</v>
      </c>
      <c r="D79" s="16" t="s">
        <v>22</v>
      </c>
      <c r="E79" s="31" t="s">
        <v>22</v>
      </c>
    </row>
    <row r="80" spans="1:5">
      <c r="A80" s="28" t="s">
        <v>172</v>
      </c>
      <c r="B80" s="29" t="s">
        <v>175</v>
      </c>
      <c r="C80" s="30">
        <v>50000</v>
      </c>
      <c r="D80" s="30" t="s">
        <v>22</v>
      </c>
      <c r="E80" s="23" t="s">
        <v>22</v>
      </c>
    </row>
    <row r="81" spans="1:5">
      <c r="A81" s="9" t="s">
        <v>173</v>
      </c>
      <c r="B81" s="10" t="s">
        <v>176</v>
      </c>
      <c r="C81" s="16">
        <v>50000</v>
      </c>
      <c r="D81" s="16" t="s">
        <v>22</v>
      </c>
      <c r="E81" s="31" t="s">
        <v>22</v>
      </c>
    </row>
    <row r="82" spans="1:5" ht="22.5">
      <c r="A82" s="9" t="s">
        <v>174</v>
      </c>
      <c r="B82" s="10" t="s">
        <v>177</v>
      </c>
      <c r="C82" s="16">
        <v>50000</v>
      </c>
      <c r="D82" s="16" t="s">
        <v>22</v>
      </c>
      <c r="E82" s="31" t="s">
        <v>22</v>
      </c>
    </row>
    <row r="83" spans="1:5">
      <c r="A83" s="28" t="s">
        <v>92</v>
      </c>
      <c r="B83" s="29" t="s">
        <v>200</v>
      </c>
      <c r="C83" s="30">
        <v>15403127.48</v>
      </c>
      <c r="D83" s="30">
        <v>6015073.9199999999</v>
      </c>
      <c r="E83" s="23">
        <f t="shared" si="0"/>
        <v>39.050990961479734</v>
      </c>
    </row>
    <row r="84" spans="1:5" ht="33.75">
      <c r="A84" s="28" t="s">
        <v>93</v>
      </c>
      <c r="B84" s="29" t="s">
        <v>201</v>
      </c>
      <c r="C84" s="30">
        <v>15403127.48</v>
      </c>
      <c r="D84" s="30">
        <v>6015073.9199999999</v>
      </c>
      <c r="E84" s="23">
        <f t="shared" si="0"/>
        <v>39.050990961479734</v>
      </c>
    </row>
    <row r="85" spans="1:5" ht="22.5">
      <c r="A85" s="28" t="s">
        <v>94</v>
      </c>
      <c r="B85" s="29" t="s">
        <v>202</v>
      </c>
      <c r="C85" s="30">
        <v>6412100</v>
      </c>
      <c r="D85" s="30">
        <v>3847260</v>
      </c>
      <c r="E85" s="23">
        <f t="shared" si="0"/>
        <v>60.000000000000007</v>
      </c>
    </row>
    <row r="86" spans="1:5">
      <c r="A86" s="9" t="s">
        <v>95</v>
      </c>
      <c r="B86" s="10" t="s">
        <v>203</v>
      </c>
      <c r="C86" s="16">
        <v>6412100</v>
      </c>
      <c r="D86" s="16">
        <v>3847260</v>
      </c>
      <c r="E86" s="31">
        <f t="shared" si="0"/>
        <v>60.000000000000007</v>
      </c>
    </row>
    <row r="87" spans="1:5" ht="22.5">
      <c r="A87" s="9" t="s">
        <v>96</v>
      </c>
      <c r="B87" s="10" t="s">
        <v>204</v>
      </c>
      <c r="C87" s="16">
        <v>6412100</v>
      </c>
      <c r="D87" s="16">
        <v>3847260</v>
      </c>
      <c r="E87" s="31">
        <f t="shared" si="0"/>
        <v>60.000000000000007</v>
      </c>
    </row>
    <row r="88" spans="1:5" ht="22.5">
      <c r="A88" s="28" t="s">
        <v>97</v>
      </c>
      <c r="B88" s="29" t="s">
        <v>205</v>
      </c>
      <c r="C88" s="30">
        <v>7143470</v>
      </c>
      <c r="D88" s="30">
        <v>1402000</v>
      </c>
      <c r="E88" s="23">
        <f t="shared" si="0"/>
        <v>19.626316062081877</v>
      </c>
    </row>
    <row r="89" spans="1:5" ht="67.5">
      <c r="A89" s="11" t="s">
        <v>98</v>
      </c>
      <c r="B89" s="10" t="s">
        <v>206</v>
      </c>
      <c r="C89" s="16">
        <v>603800</v>
      </c>
      <c r="D89" s="16" t="s">
        <v>22</v>
      </c>
      <c r="E89" s="23" t="s">
        <v>22</v>
      </c>
    </row>
    <row r="90" spans="1:5" ht="78.75">
      <c r="A90" s="11" t="s">
        <v>99</v>
      </c>
      <c r="B90" s="10" t="s">
        <v>207</v>
      </c>
      <c r="C90" s="16">
        <v>603800</v>
      </c>
      <c r="D90" s="16" t="s">
        <v>22</v>
      </c>
      <c r="E90" s="23" t="s">
        <v>22</v>
      </c>
    </row>
    <row r="91" spans="1:5">
      <c r="A91" s="9" t="s">
        <v>100</v>
      </c>
      <c r="B91" s="10" t="s">
        <v>208</v>
      </c>
      <c r="C91" s="16">
        <v>6539670</v>
      </c>
      <c r="D91" s="16">
        <v>1402000</v>
      </c>
      <c r="E91" s="31">
        <f t="shared" si="0"/>
        <v>21.438390622156774</v>
      </c>
    </row>
    <row r="92" spans="1:5">
      <c r="A92" s="9" t="s">
        <v>101</v>
      </c>
      <c r="B92" s="10" t="s">
        <v>209</v>
      </c>
      <c r="C92" s="16">
        <v>6539670</v>
      </c>
      <c r="D92" s="16">
        <v>1402000</v>
      </c>
      <c r="E92" s="31">
        <f t="shared" si="0"/>
        <v>21.438390622156774</v>
      </c>
    </row>
    <row r="93" spans="1:5" ht="22.5">
      <c r="A93" s="28" t="s">
        <v>102</v>
      </c>
      <c r="B93" s="29" t="s">
        <v>210</v>
      </c>
      <c r="C93" s="30">
        <v>146720</v>
      </c>
      <c r="D93" s="30">
        <v>75120</v>
      </c>
      <c r="E93" s="23">
        <f t="shared" si="0"/>
        <v>51.199563794983639</v>
      </c>
    </row>
    <row r="94" spans="1:5" ht="33.75">
      <c r="A94" s="35" t="s">
        <v>103</v>
      </c>
      <c r="B94" s="36" t="s">
        <v>211</v>
      </c>
      <c r="C94" s="37">
        <v>3520</v>
      </c>
      <c r="D94" s="37">
        <v>3520</v>
      </c>
      <c r="E94" s="31">
        <f t="shared" si="0"/>
        <v>100</v>
      </c>
    </row>
    <row r="95" spans="1:5" ht="33.75">
      <c r="A95" s="35" t="s">
        <v>104</v>
      </c>
      <c r="B95" s="36" t="s">
        <v>212</v>
      </c>
      <c r="C95" s="37">
        <v>3520</v>
      </c>
      <c r="D95" s="37">
        <v>3520</v>
      </c>
      <c r="E95" s="31">
        <f t="shared" si="0"/>
        <v>100</v>
      </c>
    </row>
    <row r="96" spans="1:5" ht="33.75">
      <c r="A96" s="35" t="s">
        <v>105</v>
      </c>
      <c r="B96" s="36" t="s">
        <v>213</v>
      </c>
      <c r="C96" s="37">
        <v>143200</v>
      </c>
      <c r="D96" s="37">
        <v>71600</v>
      </c>
      <c r="E96" s="31">
        <f t="shared" ref="E96:E100" si="2">PRODUCT(D96,1/C96,100)</f>
        <v>50</v>
      </c>
    </row>
    <row r="97" spans="1:5" ht="33.75">
      <c r="A97" s="35" t="s">
        <v>106</v>
      </c>
      <c r="B97" s="36" t="s">
        <v>214</v>
      </c>
      <c r="C97" s="37">
        <v>143200</v>
      </c>
      <c r="D97" s="37">
        <v>71600</v>
      </c>
      <c r="E97" s="31">
        <f t="shared" si="2"/>
        <v>50</v>
      </c>
    </row>
    <row r="98" spans="1:5">
      <c r="A98" s="28" t="s">
        <v>107</v>
      </c>
      <c r="B98" s="29" t="s">
        <v>215</v>
      </c>
      <c r="C98" s="30">
        <v>1700837.48</v>
      </c>
      <c r="D98" s="30">
        <v>700000</v>
      </c>
      <c r="E98" s="23">
        <f t="shared" si="2"/>
        <v>41.156195593714216</v>
      </c>
    </row>
    <row r="99" spans="1:5" ht="22.5">
      <c r="A99" s="9" t="s">
        <v>108</v>
      </c>
      <c r="B99" s="10" t="s">
        <v>216</v>
      </c>
      <c r="C99" s="16">
        <v>1700837.48</v>
      </c>
      <c r="D99" s="16">
        <v>700000</v>
      </c>
      <c r="E99" s="31">
        <f t="shared" si="2"/>
        <v>41.156195593714216</v>
      </c>
    </row>
    <row r="100" spans="1:5" ht="22.5">
      <c r="A100" s="9" t="s">
        <v>109</v>
      </c>
      <c r="B100" s="10" t="s">
        <v>217</v>
      </c>
      <c r="C100" s="16">
        <v>1700837.48</v>
      </c>
      <c r="D100" s="16">
        <v>700000</v>
      </c>
      <c r="E100" s="31">
        <f t="shared" si="2"/>
        <v>41.156195593714216</v>
      </c>
    </row>
    <row r="101" spans="1:5" ht="56.25">
      <c r="A101" s="28" t="s">
        <v>178</v>
      </c>
      <c r="B101" s="29" t="s">
        <v>183</v>
      </c>
      <c r="C101" s="30" t="s">
        <v>22</v>
      </c>
      <c r="D101" s="30">
        <v>43582.35</v>
      </c>
      <c r="E101" s="23" t="s">
        <v>22</v>
      </c>
    </row>
    <row r="102" spans="1:5" ht="78.75">
      <c r="A102" s="11" t="s">
        <v>179</v>
      </c>
      <c r="B102" s="10" t="s">
        <v>184</v>
      </c>
      <c r="C102" s="16" t="s">
        <v>22</v>
      </c>
      <c r="D102" s="16">
        <v>43582.35</v>
      </c>
      <c r="E102" s="31" t="s">
        <v>22</v>
      </c>
    </row>
    <row r="103" spans="1:5" ht="67.5">
      <c r="A103" s="11" t="s">
        <v>180</v>
      </c>
      <c r="B103" s="10" t="s">
        <v>185</v>
      </c>
      <c r="C103" s="16" t="s">
        <v>22</v>
      </c>
      <c r="D103" s="16">
        <v>43582.35</v>
      </c>
      <c r="E103" s="31" t="s">
        <v>22</v>
      </c>
    </row>
    <row r="104" spans="1:5" ht="22.5">
      <c r="A104" s="9" t="s">
        <v>181</v>
      </c>
      <c r="B104" s="10" t="s">
        <v>186</v>
      </c>
      <c r="C104" s="16" t="s">
        <v>22</v>
      </c>
      <c r="D104" s="16">
        <v>43582.35</v>
      </c>
      <c r="E104" s="31" t="s">
        <v>22</v>
      </c>
    </row>
    <row r="105" spans="1:5" ht="22.5">
      <c r="A105" s="9" t="s">
        <v>182</v>
      </c>
      <c r="B105" s="10" t="s">
        <v>187</v>
      </c>
      <c r="C105" s="16" t="s">
        <v>22</v>
      </c>
      <c r="D105" s="16">
        <v>43582.35</v>
      </c>
      <c r="E105" s="31" t="s">
        <v>22</v>
      </c>
    </row>
    <row r="106" spans="1:5" ht="33.75">
      <c r="A106" s="28" t="s">
        <v>110</v>
      </c>
      <c r="B106" s="29" t="s">
        <v>188</v>
      </c>
      <c r="C106" s="30" t="s">
        <v>22</v>
      </c>
      <c r="D106" s="30">
        <v>-52888.43</v>
      </c>
      <c r="E106" s="23" t="s">
        <v>22</v>
      </c>
    </row>
    <row r="107" spans="1:5" ht="45">
      <c r="A107" s="9" t="s">
        <v>111</v>
      </c>
      <c r="B107" s="10" t="s">
        <v>189</v>
      </c>
      <c r="C107" s="16" t="s">
        <v>22</v>
      </c>
      <c r="D107" s="16">
        <v>-52888.43</v>
      </c>
      <c r="E107" s="23" t="s">
        <v>22</v>
      </c>
    </row>
    <row r="108" spans="1:5" ht="45.75" thickBot="1">
      <c r="A108" s="9" t="s">
        <v>112</v>
      </c>
      <c r="B108" s="10" t="s">
        <v>190</v>
      </c>
      <c r="C108" s="16" t="s">
        <v>22</v>
      </c>
      <c r="D108" s="16">
        <v>-52888.43</v>
      </c>
      <c r="E108" s="23" t="s">
        <v>22</v>
      </c>
    </row>
    <row r="109" spans="1:5" ht="12.75" customHeight="1">
      <c r="A109" s="12"/>
      <c r="B109" s="13"/>
      <c r="C109" s="14"/>
      <c r="D109" s="14"/>
      <c r="E109" s="14"/>
    </row>
  </sheetData>
  <mergeCells count="10">
    <mergeCell ref="C8:C14"/>
    <mergeCell ref="B8:B14"/>
    <mergeCell ref="A8:A14"/>
    <mergeCell ref="E8:E14"/>
    <mergeCell ref="D8:D14"/>
    <mergeCell ref="A2:E2"/>
    <mergeCell ref="A3:E3"/>
    <mergeCell ref="A4:E4"/>
    <mergeCell ref="A5:E5"/>
    <mergeCell ref="A6:E6"/>
  </mergeCells>
  <pageMargins left="0.78740157480314965" right="0.39370078740157483" top="0.39370078740157483" bottom="0.39370078740157483" header="0" footer="0"/>
  <pageSetup paperSize="9" scale="7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113</v>
      </c>
      <c r="B1" t="s">
        <v>114</v>
      </c>
    </row>
    <row r="2" spans="1:2">
      <c r="A2" t="s">
        <v>115</v>
      </c>
      <c r="B2" t="s">
        <v>116</v>
      </c>
    </row>
    <row r="3" spans="1:2">
      <c r="A3" t="s">
        <v>117</v>
      </c>
      <c r="B3" t="s">
        <v>0</v>
      </c>
    </row>
    <row r="4" spans="1:2">
      <c r="A4" t="s">
        <v>118</v>
      </c>
      <c r="B4" t="s">
        <v>119</v>
      </c>
    </row>
    <row r="5" spans="1:2">
      <c r="A5" t="s">
        <v>120</v>
      </c>
      <c r="B5" t="s">
        <v>121</v>
      </c>
    </row>
    <row r="6" spans="1:2">
      <c r="A6" t="s">
        <v>122</v>
      </c>
      <c r="B6" t="s">
        <v>114</v>
      </c>
    </row>
    <row r="7" spans="1:2">
      <c r="A7" t="s">
        <v>123</v>
      </c>
      <c r="B7" t="s">
        <v>124</v>
      </c>
    </row>
    <row r="8" spans="1:2">
      <c r="A8" t="s">
        <v>125</v>
      </c>
      <c r="B8" t="s">
        <v>124</v>
      </c>
    </row>
    <row r="9" spans="1:2">
      <c r="A9" t="s">
        <v>126</v>
      </c>
      <c r="B9" t="s">
        <v>127</v>
      </c>
    </row>
    <row r="10" spans="1:2">
      <c r="A10" t="s">
        <v>128</v>
      </c>
      <c r="B10" t="s">
        <v>129</v>
      </c>
    </row>
    <row r="11" spans="1:2">
      <c r="A11" t="s">
        <v>130</v>
      </c>
      <c r="B11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Доходы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Доходы!PERIOD</vt:lpstr>
      <vt:lpstr>Доходы!RBEGIN_1</vt:lpstr>
      <vt:lpstr>Доходы!REG_DATE</vt:lpstr>
      <vt:lpstr>Доходы!REND_1</vt:lpstr>
      <vt:lpstr>Доходы!SIGN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rep:2.48.0.62</dc:description>
  <cp:lastModifiedBy>1</cp:lastModifiedBy>
  <cp:lastPrinted>2019-09-16T06:49:45Z</cp:lastPrinted>
  <dcterms:created xsi:type="dcterms:W3CDTF">2019-07-03T08:25:10Z</dcterms:created>
  <dcterms:modified xsi:type="dcterms:W3CDTF">2019-09-17T11:14:54Z</dcterms:modified>
</cp:coreProperties>
</file>