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Доходы 2022" sheetId="5" r:id="rId1"/>
    <sheet name="_params" sheetId="4" state="hidden" r:id="rId2"/>
  </sheets>
  <definedNames>
    <definedName name="APPT" localSheetId="0">'Доходы 2022'!$D$22</definedName>
    <definedName name="FILE_NAME" localSheetId="0">'Доходы 2022'!#REF!</definedName>
    <definedName name="FIO" localSheetId="0">'Доходы 2022'!#REF!</definedName>
    <definedName name="FORM_CODE" localSheetId="0">'Доходы 2022'!#REF!</definedName>
    <definedName name="LAST_CELL" localSheetId="0">'Доходы 2022'!#REF!</definedName>
    <definedName name="PARAMS" localSheetId="0">'Доходы 2022'!#REF!</definedName>
    <definedName name="PERIOD" localSheetId="0">'Доходы 2022'!#REF!</definedName>
    <definedName name="RANGE_NAMES" localSheetId="0">'Доходы 2022'!#REF!</definedName>
    <definedName name="RBEGIN_1" localSheetId="0">'Доходы 2022'!$D$17</definedName>
    <definedName name="REG_DATE" localSheetId="0">'Доходы 2022'!#REF!</definedName>
    <definedName name="REND_1" localSheetId="0">'Доходы 2022'!$D$60</definedName>
    <definedName name="SIGN" localSheetId="0">'Доходы 2022'!$D$21:$D$22</definedName>
    <definedName name="SRC_CODE" localSheetId="0">'Доходы 2022'!#REF!</definedName>
    <definedName name="SRC_KIND" localSheetId="0">'Доходы 2022'!#REF!</definedName>
    <definedName name="_xlnm.Print_Area" localSheetId="0">'Доходы 2022'!$A$1:$E$77</definedName>
  </definedNames>
  <calcPr calcId="145621"/>
</workbook>
</file>

<file path=xl/calcChain.xml><?xml version="1.0" encoding="utf-8"?>
<calcChain xmlns="http://schemas.openxmlformats.org/spreadsheetml/2006/main">
  <c r="E60" i="5" l="1"/>
  <c r="E65" i="5"/>
  <c r="E66" i="5"/>
  <c r="E44" i="5"/>
  <c r="E43" i="5" s="1"/>
  <c r="E21" i="5"/>
  <c r="E75" i="5" l="1"/>
  <c r="E36" i="5" l="1"/>
  <c r="E58" i="5" l="1"/>
  <c r="E27" i="5"/>
  <c r="E41" i="5" l="1"/>
  <c r="E40" i="5" s="1"/>
  <c r="E63" i="5"/>
  <c r="E62" i="5" s="1"/>
  <c r="E68" i="5"/>
  <c r="E71" i="5"/>
  <c r="E73" i="5"/>
  <c r="E76" i="5"/>
  <c r="E57" i="5"/>
  <c r="E55" i="5"/>
  <c r="E54" i="5" s="1"/>
  <c r="E53" i="5" s="1"/>
  <c r="E48" i="5"/>
  <c r="E47" i="5" s="1"/>
  <c r="E51" i="5"/>
  <c r="E50" i="5" s="1"/>
  <c r="E33" i="5"/>
  <c r="E38" i="5"/>
  <c r="E26" i="5"/>
  <c r="E20" i="5"/>
  <c r="E70" i="5" l="1"/>
  <c r="E46" i="5"/>
  <c r="E35" i="5"/>
  <c r="E32" i="5" s="1"/>
  <c r="E19" i="5" l="1"/>
  <c r="E61" i="5"/>
  <c r="E17" i="5" l="1"/>
</calcChain>
</file>

<file path=xl/sharedStrings.xml><?xml version="1.0" encoding="utf-8"?>
<sst xmlns="http://schemas.openxmlformats.org/spreadsheetml/2006/main" count="255" uniqueCount="159">
  <si>
    <t>01.01.2019</t>
  </si>
  <si>
    <t>Исполнено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</si>
  <si>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</si>
  <si>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</si>
  <si>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</si>
  <si>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</si>
  <si>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</si>
  <si>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</si>
  <si>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</si>
  <si>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</si>
  <si>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</si>
  <si>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</si>
  <si>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</si>
  <si>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</si>
  <si>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</si>
  <si>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</si>
  <si>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</si>
  <si>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</si>
  <si>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</si>
  <si>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</si>
  <si>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</si>
  <si>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</si>
  <si>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</si>
  <si>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</si>
  <si>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</si>
  <si>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</si>
  <si>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</si>
  <si>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</si>
  <si>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</si>
  <si>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</si>
  <si>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</si>
  <si>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</si>
  <si>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</si>
  <si>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</si>
  <si>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</si>
  <si>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</si>
  <si>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</si>
  <si>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</si>
  <si>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</si>
  <si>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</si>
  <si>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</si>
  <si>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</si>
  <si>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</si>
  <si>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</si>
  <si>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</si>
  <si>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</si>
  <si>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</si>
  <si>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</si>
  <si>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</si>
  <si>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</si>
  <si>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</si>
  <si>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</si>
  <si>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</si>
  <si>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</si>
  <si>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</si>
  <si>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</si>
  <si>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</si>
  <si>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</si>
  <si>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</si>
  <si>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</si>
  <si>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</si>
  <si>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</si>
  <si>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</si>
  <si>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</si>
  <si>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</si>
  <si>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012111</t>
  </si>
  <si>
    <t>Доходы/PERIOD</t>
  </si>
  <si>
    <t>Приложение №1</t>
  </si>
  <si>
    <t>Лужского муниципального района</t>
  </si>
  <si>
    <t>Главный администратор</t>
  </si>
  <si>
    <t>2</t>
  </si>
  <si>
    <t>Наименование главного администратора</t>
  </si>
  <si>
    <t>Федеральная налоговая служба</t>
  </si>
  <si>
    <t xml:space="preserve"> Наименование КВД</t>
  </si>
  <si>
    <t>Федеральное казначейство</t>
  </si>
  <si>
    <t>Код вида, подвида доходов бюджета</t>
  </si>
  <si>
    <t>011 20229999000000150</t>
  </si>
  <si>
    <t>011 20229999100000150</t>
  </si>
  <si>
    <t>011 20230000000000150</t>
  </si>
  <si>
    <t>011 20230024000000150</t>
  </si>
  <si>
    <t>011 20230024100000150</t>
  </si>
  <si>
    <t>011 20235118000000150</t>
  </si>
  <si>
    <t>011 20235118100000150</t>
  </si>
  <si>
    <t>011 20240000000000150</t>
  </si>
  <si>
    <t>011 20249999000000150</t>
  </si>
  <si>
    <t>011 20249999100000150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</si>
  <si>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</si>
  <si>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</si>
  <si>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сельских поселений (за исключением земельных участков)</t>
  </si>
  <si>
    <t>ДОХОДЫ ОТ ОКАЗАНИЯ ПЛАТНЫХ УСЛУГ И КОМПЕНСАЦИИ ЗАТРАТ ГОСУДАРСТВА</t>
  </si>
  <si>
    <t>10000000000000000</t>
  </si>
  <si>
    <t>10100000000000000</t>
  </si>
  <si>
    <t>10102000010000110</t>
  </si>
  <si>
    <t>10102010010000110</t>
  </si>
  <si>
    <t>10102030010000110</t>
  </si>
  <si>
    <t>10102020010000110</t>
  </si>
  <si>
    <t>10804000010000110</t>
  </si>
  <si>
    <t>10800000000000000</t>
  </si>
  <si>
    <t>10606043100000110</t>
  </si>
  <si>
    <t>10606040000000110</t>
  </si>
  <si>
    <t>10606033100000110</t>
  </si>
  <si>
    <t>10606030000000110</t>
  </si>
  <si>
    <t>10606000000000110</t>
  </si>
  <si>
    <t>10601030100000110</t>
  </si>
  <si>
    <t>10601000000000110</t>
  </si>
  <si>
    <t>10600000000000000</t>
  </si>
  <si>
    <t>10300000000000000</t>
  </si>
  <si>
    <t>10302000010000110</t>
  </si>
  <si>
    <t>10804020011000110</t>
  </si>
  <si>
    <t>11301995100000130</t>
  </si>
  <si>
    <t>11301990000000130</t>
  </si>
  <si>
    <t>11301000000000130</t>
  </si>
  <si>
    <t>11109045100000120</t>
  </si>
  <si>
    <t>11300000000000000</t>
  </si>
  <si>
    <t>11109040000000120</t>
  </si>
  <si>
    <t>11109000000000120</t>
  </si>
  <si>
    <t>11105075100000120</t>
  </si>
  <si>
    <t>11100000000000000</t>
  </si>
  <si>
    <t>11105000000000120</t>
  </si>
  <si>
    <t>11105070000000120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</si>
  <si>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</si>
  <si>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</si>
  <si>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</si>
  <si>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</si>
  <si>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</si>
  <si>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</si>
  <si>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10302250010000110</t>
  </si>
  <si>
    <t>10302260010000110</t>
  </si>
  <si>
    <t>Серебрянского сельского поселения</t>
  </si>
  <si>
    <t>010</t>
  </si>
  <si>
    <t>Администрация Серебрянского сельского поселения</t>
  </si>
  <si>
    <t>010 20000000000000000</t>
  </si>
  <si>
    <t>010 20200000000000000</t>
  </si>
  <si>
    <t>010 20210000000000150</t>
  </si>
  <si>
    <t>010 20215001000000150</t>
  </si>
  <si>
    <t>010 20216001100000150</t>
  </si>
  <si>
    <t>010 20220000000000150</t>
  </si>
  <si>
    <t xml:space="preserve"> руб.</t>
  </si>
  <si>
    <t>ШТРАФЫ,САНКЦИИ, ВОЗМЕЩЕНИЕ УЩЕРБА</t>
  </si>
  <si>
    <t>11602020020000140</t>
  </si>
  <si>
    <t>11602000020000140</t>
  </si>
  <si>
    <t>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</si>
  <si>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</si>
  <si>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</si>
  <si>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</si>
  <si>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010 20220302000000150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</si>
  <si>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</si>
  <si>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Доходы бюджета Серебрянского сельского поселения по кодам классификации доходов бюджетов за 2022 год</t>
  </si>
  <si>
    <t>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</si>
  <si>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</si>
  <si>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ЗАДОЛЖЕННОСТЬ И ПЕРЕРАСЧЕТЫ ПО ОТМЕНЕННЫМ НАЛОГАМ, СБОРАМ И ИНЫМ ОБЯЗАТЕЛЬНЫМ ПЛАТЕЖАМ</t>
  </si>
  <si>
    <t>Налоги на имущество</t>
  </si>
  <si>
    <t>Земельный налог (по обязательствам, возникшим до 1 января 2006 года)</t>
  </si>
  <si>
    <t>182</t>
  </si>
  <si>
    <t xml:space="preserve"> 10904050000000110</t>
  </si>
  <si>
    <t xml:space="preserve"> 10904000000000110</t>
  </si>
  <si>
    <t xml:space="preserve"> 10900000000000000</t>
  </si>
  <si>
    <t>к решению Совета депутатов</t>
  </si>
  <si>
    <t xml:space="preserve">от 02 октября     2023 г.  № 205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</si>
</sst>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7" x14ac:knownFonts="1">
    <font>
      <sz val="10"/>
      <name val="Arial"/>
    </font>
    <font>
      <sz val="8"/>
      <name val="Arial Cyr"/>
    </font>
    <font>
      <sz val="10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wrapText="1"/>
    </xf>
    <xf numFmtId="4" fontId="2" fillId="0" borderId="0" xfId="0" applyNumberFormat="1" applyFont="1" applyBorder="1" applyAlignment="1" applyProtection="1">
      <alignment horizontal="right"/>
    </xf>
    <xf numFmtId="0" fontId="0" fillId="0" borderId="0" xfId="0" applyBorder="1"/>
    <xf numFmtId="0" fontId="1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3" xfId="0" applyNumberFormat="1" applyFont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wrapText="1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49" fontId="1" fillId="0" borderId="4" xfId="0" applyNumberFormat="1" applyFont="1" applyBorder="1" applyAlignment="1" applyProtection="1">
      <alignment horizontal="left" wrapText="1"/>
    </xf>
    <xf numFmtId="164" fontId="1" fillId="0" borderId="4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left" wrapText="1"/>
    </xf>
    <xf numFmtId="49" fontId="1" fillId="0" borderId="5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showGridLines="0" tabSelected="1" workbookViewId="0">
      <selection activeCell="A7" sqref="A7:E7"/>
    </sheetView>
  </sheetViews>
  <sheetFormatPr defaultRowHeight="12.75" customHeight="1" x14ac:dyDescent="0.2"/>
  <cols>
    <col min="1" max="1" width="8.140625" style="1" customWidth="1"/>
    <col min="2" max="2" width="24.140625" style="1" customWidth="1"/>
    <col min="3" max="3" width="18.7109375" customWidth="1"/>
    <col min="4" max="4" width="54.42578125" customWidth="1"/>
    <col min="5" max="5" width="23.42578125" customWidth="1"/>
    <col min="11" max="11" width="12.7109375" customWidth="1"/>
    <col min="12" max="12" width="14.85546875" customWidth="1"/>
  </cols>
  <sheetData>
    <row r="1" spans="1:12" ht="12.75" customHeight="1" x14ac:dyDescent="0.2">
      <c r="D1" s="27" t="s">
        <v>67</v>
      </c>
      <c r="E1" s="30"/>
    </row>
    <row r="2" spans="1:12" ht="12.75" customHeight="1" x14ac:dyDescent="0.2">
      <c r="D2" s="25" t="s">
        <v>157</v>
      </c>
      <c r="E2" s="26"/>
    </row>
    <row r="3" spans="1:12" ht="12.75" customHeight="1" x14ac:dyDescent="0.2">
      <c r="D3" s="25" t="s">
        <v>128</v>
      </c>
      <c r="E3" s="26"/>
    </row>
    <row r="4" spans="1:12" ht="12.75" customHeight="1" x14ac:dyDescent="0.2">
      <c r="D4" s="25" t="s">
        <v>68</v>
      </c>
      <c r="E4" s="25"/>
    </row>
    <row r="5" spans="1:12" ht="12.75" customHeight="1" x14ac:dyDescent="0.2">
      <c r="D5" s="27" t="s">
        <v>158</v>
      </c>
      <c r="E5" s="27"/>
    </row>
    <row r="7" spans="1:12" ht="33.75" customHeight="1" x14ac:dyDescent="0.2">
      <c r="A7" s="29" t="s">
        <v>147</v>
      </c>
      <c r="B7" s="29"/>
      <c r="C7" s="29"/>
      <c r="D7" s="29"/>
      <c r="E7" s="29"/>
    </row>
    <row r="8" spans="1:12" ht="12.75" customHeight="1" x14ac:dyDescent="0.2">
      <c r="E8" s="17" t="s">
        <v>137</v>
      </c>
    </row>
    <row r="9" spans="1:12" ht="13.5" customHeight="1" x14ac:dyDescent="0.2">
      <c r="A9" s="24" t="s">
        <v>69</v>
      </c>
      <c r="B9" s="24" t="s">
        <v>71</v>
      </c>
      <c r="C9" s="28" t="s">
        <v>75</v>
      </c>
      <c r="D9" s="28" t="s">
        <v>73</v>
      </c>
      <c r="E9" s="24" t="s">
        <v>1</v>
      </c>
      <c r="I9" s="25"/>
      <c r="J9" s="26"/>
      <c r="K9" s="26"/>
      <c r="L9" s="26"/>
    </row>
    <row r="10" spans="1:12" ht="3.6" customHeight="1" x14ac:dyDescent="0.2">
      <c r="A10" s="24"/>
      <c r="B10" s="24"/>
      <c r="C10" s="28"/>
      <c r="D10" s="28"/>
      <c r="E10" s="24"/>
      <c r="I10" s="25"/>
      <c r="J10" s="25"/>
      <c r="K10" s="25"/>
      <c r="L10" s="25"/>
    </row>
    <row r="11" spans="1:12" ht="9" customHeight="1" x14ac:dyDescent="0.2">
      <c r="A11" s="24"/>
      <c r="B11" s="24"/>
      <c r="C11" s="28"/>
      <c r="D11" s="28"/>
      <c r="E11" s="24"/>
      <c r="I11" s="27"/>
      <c r="J11" s="27"/>
      <c r="K11" s="27"/>
      <c r="L11" s="27"/>
    </row>
    <row r="12" spans="1:12" ht="3" customHeight="1" x14ac:dyDescent="0.2">
      <c r="A12" s="24"/>
      <c r="B12" s="24"/>
      <c r="C12" s="28"/>
      <c r="D12" s="28"/>
      <c r="E12" s="24"/>
    </row>
    <row r="13" spans="1:12" ht="3" customHeight="1" x14ac:dyDescent="0.2">
      <c r="A13" s="24"/>
      <c r="B13" s="24"/>
      <c r="C13" s="28"/>
      <c r="D13" s="28"/>
      <c r="E13" s="24"/>
    </row>
    <row r="14" spans="1:12" ht="3" customHeight="1" x14ac:dyDescent="0.2">
      <c r="A14" s="24"/>
      <c r="B14" s="24"/>
      <c r="C14" s="28"/>
      <c r="D14" s="28"/>
      <c r="E14" s="24"/>
    </row>
    <row r="15" spans="1:12" ht="39.75" customHeight="1" x14ac:dyDescent="0.2">
      <c r="A15" s="24"/>
      <c r="B15" s="24"/>
      <c r="C15" s="28"/>
      <c r="D15" s="28"/>
      <c r="E15" s="24"/>
    </row>
    <row r="16" spans="1:12" ht="12.6" customHeight="1" x14ac:dyDescent="0.2">
      <c r="A16" s="5" t="s">
        <v>55</v>
      </c>
      <c r="B16" s="5" t="s">
        <v>70</v>
      </c>
      <c r="C16" s="9">
        <v>3</v>
      </c>
      <c r="D16" s="5" t="s">
        <v>2</v>
      </c>
      <c r="E16" s="5" t="s">
        <v>3</v>
      </c>
    </row>
    <row r="17" spans="1:12" x14ac:dyDescent="0.2">
      <c r="A17" s="10"/>
      <c r="B17" s="10"/>
      <c r="C17" s="2" t="s">
        <v>5</v>
      </c>
      <c r="D17" s="3" t="s">
        <v>4</v>
      </c>
      <c r="E17" s="12">
        <f>SUM(E19,E60)</f>
        <v>25558178.100000001</v>
      </c>
    </row>
    <row r="18" spans="1:12" x14ac:dyDescent="0.2">
      <c r="A18" s="5"/>
      <c r="B18" s="5"/>
      <c r="C18" s="2"/>
      <c r="D18" s="3" t="s">
        <v>6</v>
      </c>
      <c r="E18" s="12"/>
    </row>
    <row r="19" spans="1:12" x14ac:dyDescent="0.2">
      <c r="A19" s="5"/>
      <c r="B19" s="5"/>
      <c r="C19" s="2" t="s">
        <v>90</v>
      </c>
      <c r="D19" s="3" t="s">
        <v>7</v>
      </c>
      <c r="E19" s="12">
        <f>SUM(E20,E26,E32,E40,E46,E53,E57,E43)</f>
        <v>7977989.8499999996</v>
      </c>
    </row>
    <row r="20" spans="1:12" ht="22.5" x14ac:dyDescent="0.2">
      <c r="A20" s="5">
        <v>182</v>
      </c>
      <c r="B20" s="5" t="s">
        <v>72</v>
      </c>
      <c r="C20" s="2" t="s">
        <v>91</v>
      </c>
      <c r="D20" s="3" t="s">
        <v>8</v>
      </c>
      <c r="E20" s="12">
        <f>SUM(E21)</f>
        <v>1014857.02</v>
      </c>
    </row>
    <row r="21" spans="1:12" ht="22.5" x14ac:dyDescent="0.2">
      <c r="A21" s="5">
        <v>182</v>
      </c>
      <c r="B21" s="5" t="s">
        <v>72</v>
      </c>
      <c r="C21" s="2" t="s">
        <v>92</v>
      </c>
      <c r="D21" s="3" t="s">
        <v>9</v>
      </c>
      <c r="E21" s="12">
        <f>SUM(E22:E25)</f>
        <v>1014857.02</v>
      </c>
    </row>
    <row r="22" spans="1:12" ht="56.25" x14ac:dyDescent="0.2">
      <c r="A22" s="5">
        <v>182</v>
      </c>
      <c r="B22" s="5" t="s">
        <v>72</v>
      </c>
      <c r="C22" s="2" t="s">
        <v>93</v>
      </c>
      <c r="D22" s="4" t="s">
        <v>86</v>
      </c>
      <c r="E22" s="12">
        <v>909465.67</v>
      </c>
    </row>
    <row r="23" spans="1:12" ht="78.75" x14ac:dyDescent="0.2">
      <c r="A23" s="5">
        <v>182</v>
      </c>
      <c r="B23" s="5" t="s">
        <v>72</v>
      </c>
      <c r="C23" s="2" t="s">
        <v>95</v>
      </c>
      <c r="D23" s="4" t="s">
        <v>10</v>
      </c>
      <c r="E23" s="12">
        <v>701.79</v>
      </c>
    </row>
    <row r="24" spans="1:12" ht="33.75" x14ac:dyDescent="0.2">
      <c r="A24" s="5">
        <v>182</v>
      </c>
      <c r="B24" s="5" t="s">
        <v>72</v>
      </c>
      <c r="C24" s="2" t="s">
        <v>94</v>
      </c>
      <c r="D24" s="3" t="s">
        <v>11</v>
      </c>
      <c r="E24" s="12">
        <v>103803.06</v>
      </c>
    </row>
    <row r="25" spans="1:12" ht="67.5" x14ac:dyDescent="0.2">
      <c r="A25" s="20">
        <v>182</v>
      </c>
      <c r="B25" s="20" t="s">
        <v>72</v>
      </c>
      <c r="C25" s="2" t="s">
        <v>148</v>
      </c>
      <c r="D25" s="3" t="s">
        <v>149</v>
      </c>
      <c r="E25" s="12">
        <v>886.5</v>
      </c>
    </row>
    <row r="26" spans="1:12" ht="22.5" x14ac:dyDescent="0.2">
      <c r="A26" s="5">
        <v>100</v>
      </c>
      <c r="B26" s="5" t="s">
        <v>74</v>
      </c>
      <c r="C26" s="2" t="s">
        <v>106</v>
      </c>
      <c r="D26" s="3" t="s">
        <v>12</v>
      </c>
      <c r="E26" s="12">
        <f>SUM(E27)</f>
        <v>2037387.5999999999</v>
      </c>
    </row>
    <row r="27" spans="1:12" ht="22.5" x14ac:dyDescent="0.2">
      <c r="A27" s="5">
        <v>100</v>
      </c>
      <c r="B27" s="5" t="s">
        <v>74</v>
      </c>
      <c r="C27" s="2" t="s">
        <v>107</v>
      </c>
      <c r="D27" s="3" t="s">
        <v>13</v>
      </c>
      <c r="E27" s="12">
        <f>E28+E29+E30+E31</f>
        <v>2037387.5999999999</v>
      </c>
    </row>
    <row r="28" spans="1:12" ht="45" x14ac:dyDescent="0.2">
      <c r="A28" s="5">
        <v>100</v>
      </c>
      <c r="B28" s="5" t="s">
        <v>74</v>
      </c>
      <c r="C28" s="2" t="s">
        <v>121</v>
      </c>
      <c r="D28" s="3" t="s">
        <v>120</v>
      </c>
      <c r="E28" s="12">
        <v>1021356.75</v>
      </c>
      <c r="H28" s="6"/>
      <c r="I28" s="8"/>
      <c r="J28" s="7"/>
      <c r="K28" s="8"/>
      <c r="L28" s="8"/>
    </row>
    <row r="29" spans="1:12" ht="56.25" x14ac:dyDescent="0.2">
      <c r="A29" s="5">
        <v>100</v>
      </c>
      <c r="B29" s="5" t="s">
        <v>74</v>
      </c>
      <c r="C29" s="2" t="s">
        <v>125</v>
      </c>
      <c r="D29" s="4" t="s">
        <v>122</v>
      </c>
      <c r="E29" s="12">
        <v>5516.91</v>
      </c>
      <c r="H29" s="6"/>
      <c r="I29" s="8"/>
      <c r="J29" s="7"/>
      <c r="K29" s="7"/>
      <c r="L29" s="8"/>
    </row>
    <row r="30" spans="1:12" ht="45" x14ac:dyDescent="0.2">
      <c r="A30" s="5">
        <v>100</v>
      </c>
      <c r="B30" s="5" t="s">
        <v>74</v>
      </c>
      <c r="C30" s="2" t="s">
        <v>126</v>
      </c>
      <c r="D30" s="3" t="s">
        <v>123</v>
      </c>
      <c r="E30" s="12">
        <v>1127693.2</v>
      </c>
      <c r="H30" s="8"/>
      <c r="I30" s="6"/>
      <c r="J30" s="8"/>
      <c r="K30" s="7"/>
      <c r="L30" s="7"/>
    </row>
    <row r="31" spans="1:12" ht="45" x14ac:dyDescent="0.2">
      <c r="A31" s="5">
        <v>100</v>
      </c>
      <c r="B31" s="5" t="s">
        <v>74</v>
      </c>
      <c r="C31" s="2" t="s">
        <v>127</v>
      </c>
      <c r="D31" s="3" t="s">
        <v>124</v>
      </c>
      <c r="E31" s="12">
        <v>-117179.26</v>
      </c>
      <c r="H31" s="8"/>
      <c r="I31" s="6"/>
      <c r="J31" s="8"/>
      <c r="K31" s="7"/>
      <c r="L31" s="7"/>
    </row>
    <row r="32" spans="1:12" ht="22.5" x14ac:dyDescent="0.2">
      <c r="A32" s="5">
        <v>182</v>
      </c>
      <c r="B32" s="5" t="s">
        <v>72</v>
      </c>
      <c r="C32" s="2" t="s">
        <v>105</v>
      </c>
      <c r="D32" s="3" t="s">
        <v>14</v>
      </c>
      <c r="E32" s="12">
        <f>SUM(E33,E35)</f>
        <v>3091005.89</v>
      </c>
    </row>
    <row r="33" spans="1:5" ht="22.5" x14ac:dyDescent="0.2">
      <c r="A33" s="5">
        <v>182</v>
      </c>
      <c r="B33" s="5" t="s">
        <v>72</v>
      </c>
      <c r="C33" s="2" t="s">
        <v>104</v>
      </c>
      <c r="D33" s="3" t="s">
        <v>15</v>
      </c>
      <c r="E33" s="12">
        <f>SUM(E34)</f>
        <v>184706.87</v>
      </c>
    </row>
    <row r="34" spans="1:5" ht="33.75" x14ac:dyDescent="0.2">
      <c r="A34" s="5">
        <v>182</v>
      </c>
      <c r="B34" s="5" t="s">
        <v>72</v>
      </c>
      <c r="C34" s="2" t="s">
        <v>103</v>
      </c>
      <c r="D34" s="3" t="s">
        <v>16</v>
      </c>
      <c r="E34" s="12">
        <v>184706.87</v>
      </c>
    </row>
    <row r="35" spans="1:5" ht="24.75" customHeight="1" x14ac:dyDescent="0.2">
      <c r="A35" s="5">
        <v>182</v>
      </c>
      <c r="B35" s="5" t="s">
        <v>72</v>
      </c>
      <c r="C35" s="2" t="s">
        <v>102</v>
      </c>
      <c r="D35" s="3" t="s">
        <v>17</v>
      </c>
      <c r="E35" s="12">
        <f>SUM(E36,E38)</f>
        <v>2906299.02</v>
      </c>
    </row>
    <row r="36" spans="1:5" ht="22.5" x14ac:dyDescent="0.2">
      <c r="A36" s="5">
        <v>182</v>
      </c>
      <c r="B36" s="5" t="s">
        <v>72</v>
      </c>
      <c r="C36" s="2" t="s">
        <v>101</v>
      </c>
      <c r="D36" s="3" t="s">
        <v>18</v>
      </c>
      <c r="E36" s="12">
        <f>E37</f>
        <v>1968873.77</v>
      </c>
    </row>
    <row r="37" spans="1:5" ht="22.5" x14ac:dyDescent="0.2">
      <c r="A37" s="5">
        <v>182</v>
      </c>
      <c r="B37" s="5" t="s">
        <v>72</v>
      </c>
      <c r="C37" s="2" t="s">
        <v>100</v>
      </c>
      <c r="D37" s="3" t="s">
        <v>19</v>
      </c>
      <c r="E37" s="12">
        <v>1968873.77</v>
      </c>
    </row>
    <row r="38" spans="1:5" ht="22.5" x14ac:dyDescent="0.2">
      <c r="A38" s="5">
        <v>182</v>
      </c>
      <c r="B38" s="5" t="s">
        <v>72</v>
      </c>
      <c r="C38" s="2" t="s">
        <v>99</v>
      </c>
      <c r="D38" s="3" t="s">
        <v>20</v>
      </c>
      <c r="E38" s="12">
        <f>SUM(E39)</f>
        <v>937425.25</v>
      </c>
    </row>
    <row r="39" spans="1:5" ht="22.5" x14ac:dyDescent="0.2">
      <c r="A39" s="5">
        <v>182</v>
      </c>
      <c r="B39" s="5" t="s">
        <v>72</v>
      </c>
      <c r="C39" s="2" t="s">
        <v>98</v>
      </c>
      <c r="D39" s="3" t="s">
        <v>21</v>
      </c>
      <c r="E39" s="12">
        <v>937425.25</v>
      </c>
    </row>
    <row r="40" spans="1:5" ht="33.75" x14ac:dyDescent="0.2">
      <c r="A40" s="5" t="s">
        <v>129</v>
      </c>
      <c r="B40" s="5" t="s">
        <v>130</v>
      </c>
      <c r="C40" s="2" t="s">
        <v>97</v>
      </c>
      <c r="D40" s="3" t="s">
        <v>22</v>
      </c>
      <c r="E40" s="12">
        <f>SUM(E41)</f>
        <v>4030</v>
      </c>
    </row>
    <row r="41" spans="1:5" ht="33.75" x14ac:dyDescent="0.2">
      <c r="A41" s="11" t="s">
        <v>129</v>
      </c>
      <c r="B41" s="11" t="s">
        <v>130</v>
      </c>
      <c r="C41" s="2" t="s">
        <v>96</v>
      </c>
      <c r="D41" s="3" t="s">
        <v>23</v>
      </c>
      <c r="E41" s="12">
        <f>SUM(E42)</f>
        <v>4030</v>
      </c>
    </row>
    <row r="42" spans="1:5" ht="45" x14ac:dyDescent="0.2">
      <c r="A42" s="11" t="s">
        <v>129</v>
      </c>
      <c r="B42" s="11" t="s">
        <v>130</v>
      </c>
      <c r="C42" s="2" t="s">
        <v>108</v>
      </c>
      <c r="D42" s="3" t="s">
        <v>24</v>
      </c>
      <c r="E42" s="12">
        <v>4030</v>
      </c>
    </row>
    <row r="43" spans="1:5" ht="33.75" x14ac:dyDescent="0.2">
      <c r="A43" s="20" t="s">
        <v>153</v>
      </c>
      <c r="B43" s="20" t="s">
        <v>130</v>
      </c>
      <c r="C43" s="21" t="s">
        <v>156</v>
      </c>
      <c r="D43" s="23" t="s">
        <v>150</v>
      </c>
      <c r="E43" s="12">
        <f>E44</f>
        <v>-0.45</v>
      </c>
    </row>
    <row r="44" spans="1:5" ht="33.75" x14ac:dyDescent="0.2">
      <c r="A44" s="20" t="s">
        <v>153</v>
      </c>
      <c r="B44" s="20" t="s">
        <v>130</v>
      </c>
      <c r="C44" s="21" t="s">
        <v>155</v>
      </c>
      <c r="D44" s="22" t="s">
        <v>151</v>
      </c>
      <c r="E44" s="12">
        <f>E45</f>
        <v>-0.45</v>
      </c>
    </row>
    <row r="45" spans="1:5" ht="33.75" x14ac:dyDescent="0.2">
      <c r="A45" s="20" t="s">
        <v>153</v>
      </c>
      <c r="B45" s="20" t="s">
        <v>130</v>
      </c>
      <c r="C45" s="21" t="s">
        <v>154</v>
      </c>
      <c r="D45" s="18" t="s">
        <v>152</v>
      </c>
      <c r="E45" s="12">
        <v>-0.45</v>
      </c>
    </row>
    <row r="46" spans="1:5" ht="33.75" x14ac:dyDescent="0.2">
      <c r="A46" s="11" t="s">
        <v>129</v>
      </c>
      <c r="B46" s="11" t="s">
        <v>130</v>
      </c>
      <c r="C46" s="2" t="s">
        <v>117</v>
      </c>
      <c r="D46" s="3" t="s">
        <v>25</v>
      </c>
      <c r="E46" s="12">
        <f>SUM(E47,E50)</f>
        <v>1809409.79</v>
      </c>
    </row>
    <row r="47" spans="1:5" ht="56.25" x14ac:dyDescent="0.2">
      <c r="A47" s="11" t="s">
        <v>129</v>
      </c>
      <c r="B47" s="11" t="s">
        <v>130</v>
      </c>
      <c r="C47" s="2" t="s">
        <v>118</v>
      </c>
      <c r="D47" s="4" t="s">
        <v>26</v>
      </c>
      <c r="E47" s="12">
        <f>SUM(E48)</f>
        <v>1425432.05</v>
      </c>
    </row>
    <row r="48" spans="1:5" ht="33.75" x14ac:dyDescent="0.2">
      <c r="A48" s="11" t="s">
        <v>129</v>
      </c>
      <c r="B48" s="11" t="s">
        <v>130</v>
      </c>
      <c r="C48" s="2" t="s">
        <v>119</v>
      </c>
      <c r="D48" s="3" t="s">
        <v>87</v>
      </c>
      <c r="E48" s="12">
        <f>SUM(E49)</f>
        <v>1425432.05</v>
      </c>
    </row>
    <row r="49" spans="1:5" ht="33.75" x14ac:dyDescent="0.2">
      <c r="A49" s="11" t="s">
        <v>129</v>
      </c>
      <c r="B49" s="11" t="s">
        <v>130</v>
      </c>
      <c r="C49" s="2" t="s">
        <v>116</v>
      </c>
      <c r="D49" s="3" t="s">
        <v>88</v>
      </c>
      <c r="E49" s="12">
        <v>1425432.05</v>
      </c>
    </row>
    <row r="50" spans="1:5" ht="56.25" x14ac:dyDescent="0.2">
      <c r="A50" s="11" t="s">
        <v>129</v>
      </c>
      <c r="B50" s="11" t="s">
        <v>130</v>
      </c>
      <c r="C50" s="2" t="s">
        <v>115</v>
      </c>
      <c r="D50" s="4" t="s">
        <v>27</v>
      </c>
      <c r="E50" s="12">
        <f>SUM(E51)</f>
        <v>383977.74</v>
      </c>
    </row>
    <row r="51" spans="1:5" ht="56.25" x14ac:dyDescent="0.2">
      <c r="A51" s="11" t="s">
        <v>129</v>
      </c>
      <c r="B51" s="11" t="s">
        <v>130</v>
      </c>
      <c r="C51" s="2" t="s">
        <v>114</v>
      </c>
      <c r="D51" s="4" t="s">
        <v>28</v>
      </c>
      <c r="E51" s="12">
        <f>SUM(E52)</f>
        <v>383977.74</v>
      </c>
    </row>
    <row r="52" spans="1:5" ht="56.25" x14ac:dyDescent="0.2">
      <c r="A52" s="11" t="s">
        <v>129</v>
      </c>
      <c r="B52" s="11" t="s">
        <v>130</v>
      </c>
      <c r="C52" s="2" t="s">
        <v>112</v>
      </c>
      <c r="D52" s="3" t="s">
        <v>29</v>
      </c>
      <c r="E52" s="12">
        <v>383977.74</v>
      </c>
    </row>
    <row r="53" spans="1:5" ht="33.75" x14ac:dyDescent="0.2">
      <c r="A53" s="11" t="s">
        <v>129</v>
      </c>
      <c r="B53" s="11" t="s">
        <v>130</v>
      </c>
      <c r="C53" s="2" t="s">
        <v>113</v>
      </c>
      <c r="D53" s="3" t="s">
        <v>89</v>
      </c>
      <c r="E53" s="12">
        <f>SUM(E54,)</f>
        <v>17300</v>
      </c>
    </row>
    <row r="54" spans="1:5" ht="33.75" x14ac:dyDescent="0.2">
      <c r="A54" s="11" t="s">
        <v>129</v>
      </c>
      <c r="B54" s="11" t="s">
        <v>130</v>
      </c>
      <c r="C54" s="2" t="s">
        <v>111</v>
      </c>
      <c r="D54" s="3" t="s">
        <v>30</v>
      </c>
      <c r="E54" s="12">
        <f>SUM(E55)</f>
        <v>17300</v>
      </c>
    </row>
    <row r="55" spans="1:5" ht="33.75" x14ac:dyDescent="0.2">
      <c r="A55" s="11" t="s">
        <v>129</v>
      </c>
      <c r="B55" s="11" t="s">
        <v>130</v>
      </c>
      <c r="C55" s="2" t="s">
        <v>110</v>
      </c>
      <c r="D55" s="3" t="s">
        <v>31</v>
      </c>
      <c r="E55" s="12">
        <f>SUM(E56)</f>
        <v>17300</v>
      </c>
    </row>
    <row r="56" spans="1:5" ht="33.75" x14ac:dyDescent="0.2">
      <c r="A56" s="11" t="s">
        <v>129</v>
      </c>
      <c r="B56" s="11" t="s">
        <v>130</v>
      </c>
      <c r="C56" s="2" t="s">
        <v>109</v>
      </c>
      <c r="D56" s="3" t="s">
        <v>32</v>
      </c>
      <c r="E56" s="12">
        <v>17300</v>
      </c>
    </row>
    <row r="57" spans="1:5" ht="33.75" x14ac:dyDescent="0.2">
      <c r="A57" s="11" t="s">
        <v>129</v>
      </c>
      <c r="B57" s="11" t="s">
        <v>130</v>
      </c>
      <c r="C57" s="2" t="s">
        <v>141</v>
      </c>
      <c r="D57" s="14" t="s">
        <v>138</v>
      </c>
      <c r="E57" s="13">
        <f>SUM(E59)</f>
        <v>4000</v>
      </c>
    </row>
    <row r="58" spans="1:5" ht="33.75" x14ac:dyDescent="0.2">
      <c r="A58" s="11" t="s">
        <v>129</v>
      </c>
      <c r="B58" s="11" t="s">
        <v>130</v>
      </c>
      <c r="C58" s="2" t="s">
        <v>140</v>
      </c>
      <c r="D58" s="18" t="s">
        <v>142</v>
      </c>
      <c r="E58" s="13">
        <f>E59</f>
        <v>4000</v>
      </c>
    </row>
    <row r="59" spans="1:5" ht="33.75" x14ac:dyDescent="0.2">
      <c r="A59" s="11" t="s">
        <v>129</v>
      </c>
      <c r="B59" s="11" t="s">
        <v>130</v>
      </c>
      <c r="C59" s="2" t="s">
        <v>139</v>
      </c>
      <c r="D59" s="18" t="s">
        <v>143</v>
      </c>
      <c r="E59" s="13">
        <v>4000</v>
      </c>
    </row>
    <row r="60" spans="1:5" ht="33.75" x14ac:dyDescent="0.2">
      <c r="A60" s="11" t="s">
        <v>129</v>
      </c>
      <c r="B60" s="11" t="s">
        <v>130</v>
      </c>
      <c r="C60" s="15" t="s">
        <v>131</v>
      </c>
      <c r="D60" s="3" t="s">
        <v>33</v>
      </c>
      <c r="E60" s="12">
        <f>SUM(E61,)</f>
        <v>17580188.25</v>
      </c>
    </row>
    <row r="61" spans="1:5" ht="33.75" x14ac:dyDescent="0.2">
      <c r="A61" s="11" t="s">
        <v>129</v>
      </c>
      <c r="B61" s="11" t="s">
        <v>130</v>
      </c>
      <c r="C61" s="15" t="s">
        <v>132</v>
      </c>
      <c r="D61" s="3" t="s">
        <v>34</v>
      </c>
      <c r="E61" s="12">
        <f>SUM(E62,E65,E70,E75)</f>
        <v>17580188.25</v>
      </c>
    </row>
    <row r="62" spans="1:5" ht="33.75" x14ac:dyDescent="0.2">
      <c r="A62" s="11" t="s">
        <v>129</v>
      </c>
      <c r="B62" s="11" t="s">
        <v>130</v>
      </c>
      <c r="C62" s="15" t="s">
        <v>133</v>
      </c>
      <c r="D62" s="3" t="s">
        <v>35</v>
      </c>
      <c r="E62" s="12">
        <f>SUM(E63)</f>
        <v>10084100</v>
      </c>
    </row>
    <row r="63" spans="1:5" ht="33.75" x14ac:dyDescent="0.2">
      <c r="A63" s="11" t="s">
        <v>129</v>
      </c>
      <c r="B63" s="11" t="s">
        <v>130</v>
      </c>
      <c r="C63" s="2" t="s">
        <v>134</v>
      </c>
      <c r="D63" s="3" t="s">
        <v>36</v>
      </c>
      <c r="E63" s="12">
        <f>SUM(E64)</f>
        <v>10084100</v>
      </c>
    </row>
    <row r="64" spans="1:5" ht="33.75" x14ac:dyDescent="0.2">
      <c r="A64" s="11" t="s">
        <v>129</v>
      </c>
      <c r="B64" s="11" t="s">
        <v>130</v>
      </c>
      <c r="C64" s="2" t="s">
        <v>135</v>
      </c>
      <c r="D64" s="3" t="s">
        <v>37</v>
      </c>
      <c r="E64" s="12">
        <v>10084100</v>
      </c>
    </row>
    <row r="65" spans="1:5" ht="33.75" x14ac:dyDescent="0.2">
      <c r="A65" s="11" t="s">
        <v>129</v>
      </c>
      <c r="B65" s="11" t="s">
        <v>130</v>
      </c>
      <c r="C65" s="2" t="s">
        <v>136</v>
      </c>
      <c r="D65" s="3" t="s">
        <v>38</v>
      </c>
      <c r="E65" s="12">
        <f>SUM(E68,E66)</f>
        <v>7124205.1200000001</v>
      </c>
    </row>
    <row r="66" spans="1:5" ht="56.25" x14ac:dyDescent="0.2">
      <c r="A66" s="16" t="s">
        <v>129</v>
      </c>
      <c r="B66" s="16" t="s">
        <v>130</v>
      </c>
      <c r="C66" s="2" t="s">
        <v>145</v>
      </c>
      <c r="D66" s="19" t="s">
        <v>146</v>
      </c>
      <c r="E66" s="12">
        <f>E67</f>
        <v>1020882.89</v>
      </c>
    </row>
    <row r="67" spans="1:5" ht="56.25" x14ac:dyDescent="0.2">
      <c r="A67" s="16" t="s">
        <v>129</v>
      </c>
      <c r="B67" s="16" t="s">
        <v>130</v>
      </c>
      <c r="C67" s="2" t="s">
        <v>145</v>
      </c>
      <c r="D67" s="19" t="s">
        <v>144</v>
      </c>
      <c r="E67" s="12">
        <v>1020882.89</v>
      </c>
    </row>
    <row r="68" spans="1:5" ht="33.75" x14ac:dyDescent="0.2">
      <c r="A68" s="11" t="s">
        <v>129</v>
      </c>
      <c r="B68" s="11" t="s">
        <v>130</v>
      </c>
      <c r="C68" s="2" t="s">
        <v>76</v>
      </c>
      <c r="D68" s="3" t="s">
        <v>39</v>
      </c>
      <c r="E68" s="12">
        <f>SUM(E69)</f>
        <v>6103322.2300000004</v>
      </c>
    </row>
    <row r="69" spans="1:5" ht="33.75" x14ac:dyDescent="0.2">
      <c r="A69" s="11" t="s">
        <v>129</v>
      </c>
      <c r="B69" s="11" t="s">
        <v>130</v>
      </c>
      <c r="C69" s="2" t="s">
        <v>77</v>
      </c>
      <c r="D69" s="3" t="s">
        <v>40</v>
      </c>
      <c r="E69" s="12">
        <v>6103322.2300000004</v>
      </c>
    </row>
    <row r="70" spans="1:5" ht="33.75" x14ac:dyDescent="0.2">
      <c r="A70" s="11" t="s">
        <v>129</v>
      </c>
      <c r="B70" s="11" t="s">
        <v>130</v>
      </c>
      <c r="C70" s="2" t="s">
        <v>78</v>
      </c>
      <c r="D70" s="3" t="s">
        <v>41</v>
      </c>
      <c r="E70" s="12">
        <f>SUM(E71,E73)</f>
        <v>157620</v>
      </c>
    </row>
    <row r="71" spans="1:5" ht="33.75" x14ac:dyDescent="0.2">
      <c r="A71" s="11" t="s">
        <v>129</v>
      </c>
      <c r="B71" s="11" t="s">
        <v>130</v>
      </c>
      <c r="C71" s="2" t="s">
        <v>79</v>
      </c>
      <c r="D71" s="3" t="s">
        <v>42</v>
      </c>
      <c r="E71" s="12">
        <f>SUM(E72)</f>
        <v>3520</v>
      </c>
    </row>
    <row r="72" spans="1:5" ht="33.75" x14ac:dyDescent="0.2">
      <c r="A72" s="11" t="s">
        <v>129</v>
      </c>
      <c r="B72" s="11" t="s">
        <v>130</v>
      </c>
      <c r="C72" s="2" t="s">
        <v>80</v>
      </c>
      <c r="D72" s="3" t="s">
        <v>43</v>
      </c>
      <c r="E72" s="12">
        <v>3520</v>
      </c>
    </row>
    <row r="73" spans="1:5" ht="33.75" x14ac:dyDescent="0.2">
      <c r="A73" s="11" t="s">
        <v>129</v>
      </c>
      <c r="B73" s="11" t="s">
        <v>130</v>
      </c>
      <c r="C73" s="2" t="s">
        <v>81</v>
      </c>
      <c r="D73" s="3" t="s">
        <v>44</v>
      </c>
      <c r="E73" s="12">
        <f>SUM(E74)</f>
        <v>154100</v>
      </c>
    </row>
    <row r="74" spans="1:5" ht="33.75" x14ac:dyDescent="0.2">
      <c r="A74" s="11" t="s">
        <v>129</v>
      </c>
      <c r="B74" s="11" t="s">
        <v>130</v>
      </c>
      <c r="C74" s="2" t="s">
        <v>82</v>
      </c>
      <c r="D74" s="3" t="s">
        <v>45</v>
      </c>
      <c r="E74" s="12">
        <v>154100</v>
      </c>
    </row>
    <row r="75" spans="1:5" ht="33.75" x14ac:dyDescent="0.2">
      <c r="A75" s="11" t="s">
        <v>129</v>
      </c>
      <c r="B75" s="11" t="s">
        <v>130</v>
      </c>
      <c r="C75" s="2" t="s">
        <v>83</v>
      </c>
      <c r="D75" s="3" t="s">
        <v>46</v>
      </c>
      <c r="E75" s="12">
        <f>SUM(E77)</f>
        <v>214263.13</v>
      </c>
    </row>
    <row r="76" spans="1:5" ht="33.75" x14ac:dyDescent="0.2">
      <c r="A76" s="11" t="s">
        <v>129</v>
      </c>
      <c r="B76" s="11" t="s">
        <v>130</v>
      </c>
      <c r="C76" s="2" t="s">
        <v>84</v>
      </c>
      <c r="D76" s="3" t="s">
        <v>47</v>
      </c>
      <c r="E76" s="12">
        <f>SUM(E77)</f>
        <v>214263.13</v>
      </c>
    </row>
    <row r="77" spans="1:5" ht="33.75" x14ac:dyDescent="0.2">
      <c r="A77" s="11" t="s">
        <v>129</v>
      </c>
      <c r="B77" s="11" t="s">
        <v>130</v>
      </c>
      <c r="C77" s="2" t="s">
        <v>85</v>
      </c>
      <c r="D77" s="3" t="s">
        <v>48</v>
      </c>
      <c r="E77" s="12">
        <v>214263.13</v>
      </c>
    </row>
  </sheetData>
  <mergeCells count="14">
    <mergeCell ref="A7:E7"/>
    <mergeCell ref="D1:E1"/>
    <mergeCell ref="D2:E2"/>
    <mergeCell ref="D3:E3"/>
    <mergeCell ref="D4:E4"/>
    <mergeCell ref="D5:E5"/>
    <mergeCell ref="E9:E15"/>
    <mergeCell ref="I9:L9"/>
    <mergeCell ref="I10:L10"/>
    <mergeCell ref="I11:L11"/>
    <mergeCell ref="A9:A15"/>
    <mergeCell ref="B9:B15"/>
    <mergeCell ref="C9:C15"/>
    <mergeCell ref="D9:D15"/>
  </mergeCells>
  <pageMargins left="0" right="0.19685039370078741" top="0" bottom="0" header="0.31496062992125984" footer="0.31496062992125984"/>
  <pageSetup paperSize="9" scale="76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49</v>
      </c>
      <c r="B1" t="s">
        <v>50</v>
      </c>
    </row>
    <row r="2" spans="1:2" x14ac:dyDescent="0.2">
      <c r="A2" t="s">
        <v>51</v>
      </c>
      <c r="B2" t="s">
        <v>52</v>
      </c>
    </row>
    <row r="3" spans="1:2" x14ac:dyDescent="0.2">
      <c r="A3" t="s">
        <v>53</v>
      </c>
      <c r="B3" t="s">
        <v>0</v>
      </c>
    </row>
    <row r="4" spans="1:2" x14ac:dyDescent="0.2">
      <c r="A4" t="s">
        <v>54</v>
      </c>
      <c r="B4" t="s">
        <v>55</v>
      </c>
    </row>
    <row r="5" spans="1:2" x14ac:dyDescent="0.2">
      <c r="A5" t="s">
        <v>56</v>
      </c>
      <c r="B5" t="s">
        <v>57</v>
      </c>
    </row>
    <row r="6" spans="1:2" x14ac:dyDescent="0.2">
      <c r="A6" t="s">
        <v>58</v>
      </c>
      <c r="B6" t="s">
        <v>50</v>
      </c>
    </row>
    <row r="7" spans="1:2" x14ac:dyDescent="0.2">
      <c r="A7" t="s">
        <v>59</v>
      </c>
      <c r="B7" t="s">
        <v>60</v>
      </c>
    </row>
    <row r="8" spans="1:2" x14ac:dyDescent="0.2">
      <c r="A8" t="s">
        <v>61</v>
      </c>
      <c r="B8" t="s">
        <v>60</v>
      </c>
    </row>
    <row r="9" spans="1:2" x14ac:dyDescent="0.2">
      <c r="A9" t="s">
        <v>62</v>
      </c>
      <c r="B9" t="s">
        <v>63</v>
      </c>
    </row>
    <row r="10" spans="1:2" x14ac:dyDescent="0.2">
      <c r="A10" t="s">
        <v>64</v>
      </c>
      <c r="B10" t="s">
        <v>65</v>
      </c>
    </row>
    <row r="11" spans="1:2" x14ac:dyDescent="0.2">
      <c r="A11" t="s">
        <v>66</v>
      </c>
      <c r="B11" t="s">
        <v>57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Доходы 2022</vt:lpstr>
      <vt:lpstr>_params</vt:lpstr>
      <vt:lpstr>'Доходы 2022'!APPT</vt:lpstr>
      <vt:lpstr>'Доходы 2022'!RBEGIN_1</vt:lpstr>
      <vt:lpstr>'Доходы 2022'!REND_1</vt:lpstr>
      <vt:lpstr>'Доходы 2022'!SIGN</vt:lpstr>
      <vt:lpstr>'Доходы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rep:2.47.0.89</dc:description>
  <cp:lastModifiedBy>Александра</cp:lastModifiedBy>
  <cp:lastPrinted>2022-09-21T08:01:04Z</cp:lastPrinted>
  <dcterms:created xsi:type="dcterms:W3CDTF">2019-01-17T07:44:00Z</dcterms:created>
  <dcterms:modified xsi:type="dcterms:W3CDTF">2024-03-12T06:32:23Z</dcterms:modified>
</cp:coreProperties>
</file>